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1340" windowHeight="5988" tabRatio="596" activeTab="0"/>
  </bookViews>
  <sheets>
    <sheet name="Лист1" sheetId="1" r:id="rId1"/>
    <sheet name="ЗАВТРАК (7-10-повара)" sheetId="2" r:id="rId2"/>
    <sheet name="ОБЕД (7-10-повара)" sheetId="3" r:id="rId3"/>
    <sheet name="ПОЛДНИК (7-10-повара)" sheetId="4" r:id="rId4"/>
    <sheet name="Денежная компенсация 7-10" sheetId="5" r:id="rId5"/>
    <sheet name="Денежная компенсация 11-18" sheetId="6" r:id="rId6"/>
    <sheet name="ЯСЛИ" sheetId="7" r:id="rId7"/>
    <sheet name="САД" sheetId="8" r:id="rId8"/>
    <sheet name="СОТРУДНИКИ" sheetId="9" r:id="rId9"/>
  </sheets>
  <definedNames>
    <definedName name="_xlnm.Print_Area" localSheetId="5">'Денежная компенсация 11-18'!$A$1:$E$103</definedName>
    <definedName name="_xlnm.Print_Area" localSheetId="4">'Денежная компенсация 7-10'!$A$1:$E$104</definedName>
    <definedName name="_xlnm.Print_Area" localSheetId="1">'ЗАВТРАК (7-10-повара)'!$A$1:$E$105</definedName>
    <definedName name="_xlnm.Print_Area" localSheetId="0">'Лист1'!$A$1:$D$40</definedName>
    <definedName name="_xlnm.Print_Area" localSheetId="2">'ОБЕД (7-10-повара)'!$A$1:$E$110</definedName>
    <definedName name="_xlnm.Print_Area" localSheetId="3">'ПОЛДНИК (7-10-повара)'!$A$1:$E$114</definedName>
    <definedName name="_xlnm.Print_Area" localSheetId="7">'САД'!$A$1:$E$157</definedName>
    <definedName name="_xlnm.Print_Area" localSheetId="8">'СОТРУДНИКИ'!$A$1:$E$110</definedName>
    <definedName name="_xlnm.Print_Area" localSheetId="6">'ЯСЛИ'!$A$1:$E$155</definedName>
  </definedNames>
  <calcPr fullCalcOnLoad="1"/>
</workbook>
</file>

<file path=xl/sharedStrings.xml><?xml version="1.0" encoding="utf-8"?>
<sst xmlns="http://schemas.openxmlformats.org/spreadsheetml/2006/main" count="666" uniqueCount="175">
  <si>
    <t>Расчет-обоснование</t>
  </si>
  <si>
    <t>Наименование</t>
  </si>
  <si>
    <t>Норма на</t>
  </si>
  <si>
    <t>Средне-</t>
  </si>
  <si>
    <t>Стоимость</t>
  </si>
  <si>
    <t>продуктов</t>
  </si>
  <si>
    <t>1 школьн.</t>
  </si>
  <si>
    <t>годовая</t>
  </si>
  <si>
    <t>питания</t>
  </si>
  <si>
    <t>в день</t>
  </si>
  <si>
    <t>завтрак</t>
  </si>
  <si>
    <t>с учетом</t>
  </si>
  <si>
    <t>грамм</t>
  </si>
  <si>
    <t>индек-дефлят.</t>
  </si>
  <si>
    <t>Сельскохозяйственная продукция:</t>
  </si>
  <si>
    <t>Картофель</t>
  </si>
  <si>
    <t>Морковь</t>
  </si>
  <si>
    <t>Свекла</t>
  </si>
  <si>
    <t>Норматив стоимости питания 1 детодня, руб.</t>
  </si>
  <si>
    <t>Норма</t>
  </si>
  <si>
    <t>на 1</t>
  </si>
  <si>
    <t>дето/день</t>
  </si>
  <si>
    <t>Лук репчатый</t>
  </si>
  <si>
    <t>Печенье</t>
  </si>
  <si>
    <t>Пряники</t>
  </si>
  <si>
    <t>Вафли</t>
  </si>
  <si>
    <t>Апельсины</t>
  </si>
  <si>
    <t>Бананы</t>
  </si>
  <si>
    <t>Яблоки</t>
  </si>
  <si>
    <t>Лимоны</t>
  </si>
  <si>
    <t>Груши</t>
  </si>
  <si>
    <t>Огурцы св.</t>
  </si>
  <si>
    <t>Помидоры св.</t>
  </si>
  <si>
    <t>Зефир</t>
  </si>
  <si>
    <t>Лавровый лист</t>
  </si>
  <si>
    <t>Чеснок</t>
  </si>
  <si>
    <t>Мармелад</t>
  </si>
  <si>
    <t>Молоко  цельное сгущ. с сахаром</t>
  </si>
  <si>
    <t>Зелень (укроп, петрушка)</t>
  </si>
  <si>
    <t>имеющих  в своем штате поваров</t>
  </si>
  <si>
    <t>имеющих в своем штате поваров</t>
  </si>
  <si>
    <t>муниципальных  общеобразовательных школ (завтрак) ,</t>
  </si>
  <si>
    <t xml:space="preserve"> нормы денежного обеспечения питанием одного сотрудника муниципальных </t>
  </si>
  <si>
    <t>Мука пшеничная выс. сорт</t>
  </si>
  <si>
    <t>Крупа гречневая выс. сорт</t>
  </si>
  <si>
    <t>Крупа манная выс. сорт</t>
  </si>
  <si>
    <t>Пшено выс. сорт</t>
  </si>
  <si>
    <t>Крупа перловая выс. сорт</t>
  </si>
  <si>
    <t>Геркулес выс. сорт</t>
  </si>
  <si>
    <t>Сахар-песок</t>
  </si>
  <si>
    <t>Сыр сычужный неострых сортов, сорт высш., жирность 45-50%</t>
  </si>
  <si>
    <t>Рыба хек б/г, потр.</t>
  </si>
  <si>
    <t>Рыба минтай б/г, потр.</t>
  </si>
  <si>
    <t>Сельдь, жир. с/сол</t>
  </si>
  <si>
    <t>Чай черный, высш. сорт</t>
  </si>
  <si>
    <t>Кофейный напиток, высш. сорт</t>
  </si>
  <si>
    <t>Какао, высш. сорт</t>
  </si>
  <si>
    <t>Дрожжи сырые хлебопекарные</t>
  </si>
  <si>
    <t>Икра кабачковая для детского питания, сорт высш.</t>
  </si>
  <si>
    <t xml:space="preserve">Мясо птицы охлажденное (цыплята бройлерные 1 кат.)     </t>
  </si>
  <si>
    <t xml:space="preserve">начальник управления образования </t>
  </si>
  <si>
    <t>О. К. Дударева</t>
  </si>
  <si>
    <t>муниципальных общеобразовательных школ (обед) ,</t>
  </si>
  <si>
    <t>обед</t>
  </si>
  <si>
    <t>Капуста</t>
  </si>
  <si>
    <t>Приложение № 8</t>
  </si>
  <si>
    <t>муниципальных общеобразовательных школ (полдник) ,</t>
  </si>
  <si>
    <t>полдник</t>
  </si>
  <si>
    <t>от_____________ №_________</t>
  </si>
  <si>
    <t xml:space="preserve">дошкольных образовательных  учреждений </t>
  </si>
  <si>
    <t>цена руб./кг.</t>
  </si>
  <si>
    <t>ВСЕГО:</t>
  </si>
  <si>
    <t>руб.</t>
  </si>
  <si>
    <t>на 1 школьника</t>
  </si>
  <si>
    <t xml:space="preserve">на 1 школьн. </t>
  </si>
  <si>
    <t>на 1 школьн.</t>
  </si>
  <si>
    <t xml:space="preserve">на </t>
  </si>
  <si>
    <t>1 дето/день</t>
  </si>
  <si>
    <t>на 1 дето/день</t>
  </si>
  <si>
    <t>Рис выс. сорт</t>
  </si>
  <si>
    <t>Макаронные  изделия выс. сорта, в ассортименте: вермишель, рожки, перья</t>
  </si>
  <si>
    <t>Сухие фрукты: яблоки, груши, курага, сливы</t>
  </si>
  <si>
    <t>Соки натуральные, высш. сорт 1 л (яблочный, апельсиновый, персиковый, виноградный)</t>
  </si>
  <si>
    <t>Зеленый горошек,  сорт.высш.</t>
  </si>
  <si>
    <t>Огурцы соленые</t>
  </si>
  <si>
    <t>Масло сливочное, выс.сорт, жирность 82,5%,без наполнителей</t>
  </si>
  <si>
    <t>Масло раст.  (подсолнечное) рафинированное</t>
  </si>
  <si>
    <t>Кисель фруктовый, выс. сорт</t>
  </si>
  <si>
    <t>Соль поваренная пищевая, выварочная, йодированная помол 0</t>
  </si>
  <si>
    <r>
      <t>Творог, жирность - 9%, с кислотностью не более 150</t>
    </r>
    <r>
      <rPr>
        <sz val="12"/>
        <rFont val="Calibri"/>
        <family val="2"/>
      </rPr>
      <t>⁰</t>
    </r>
  </si>
  <si>
    <t>Сосиски для детского питания выс. сорт.</t>
  </si>
  <si>
    <t xml:space="preserve">Молоко, жирность 3,2% </t>
  </si>
  <si>
    <t>Ряженка, жирность  2,5%</t>
  </si>
  <si>
    <t xml:space="preserve">Капуста </t>
  </si>
  <si>
    <t xml:space="preserve">Яйцо куриное диетическое 1 кат.   (1 шт.)          </t>
  </si>
  <si>
    <t>Хлеб из пш. муки выс. сорта Батон "Нарезной" 0,400 кг. упак</t>
  </si>
  <si>
    <t>Хлеб из смеси ржаной  обдирной и пшеничной муки 1 с. "Дарницкий" 0,65 кг. в уп.</t>
  </si>
  <si>
    <t>Горох  выс. сорт</t>
  </si>
  <si>
    <t>Зеленый горошек, сорт.высш.</t>
  </si>
  <si>
    <t xml:space="preserve">Кукуруза сахарная, сорт высш. </t>
  </si>
  <si>
    <t xml:space="preserve">Томатная паста,  сорт высш. </t>
  </si>
  <si>
    <t>Сметана, жирность 15%</t>
  </si>
  <si>
    <t>Печень говяжья</t>
  </si>
  <si>
    <t>Повидло высш. сорт</t>
  </si>
  <si>
    <t>Йогурт фруктовый, жирность 2,5%</t>
  </si>
  <si>
    <t>Мясо говядина б/костная  1 кат.</t>
  </si>
  <si>
    <t xml:space="preserve">Томатная паста сорт высш. </t>
  </si>
  <si>
    <t xml:space="preserve">Кукуруза сахарная сорт высш. </t>
  </si>
  <si>
    <t xml:space="preserve">Томатная паста, сорт высш. </t>
  </si>
  <si>
    <t xml:space="preserve">  нормы денежного обеспечения питанием (нормативные затраты на приобретение </t>
  </si>
  <si>
    <t xml:space="preserve">   продуктов питания)  на одного ребенка  муниципальных дошкольных   </t>
  </si>
  <si>
    <t>образовательных учреждений с 12 часовым пребыванием детей (ясли)</t>
  </si>
  <si>
    <t xml:space="preserve">   продуктов питания) на одного ребенка  муниципальных дошкольных   </t>
  </si>
  <si>
    <t xml:space="preserve">образовательных учреждений с 12 часовым пребыванием детей (сад)                                              </t>
  </si>
  <si>
    <t>Кофейный напиток</t>
  </si>
  <si>
    <t>Капуста квашеная</t>
  </si>
  <si>
    <t>Свинина б/к не жирн. сортов</t>
  </si>
  <si>
    <t xml:space="preserve">Рыба хек б/г потр. </t>
  </si>
  <si>
    <t>Кисель фруктовый, высш. сорт</t>
  </si>
  <si>
    <t>Кислота аскорбиновая</t>
  </si>
  <si>
    <t>Шиповник сушеный</t>
  </si>
  <si>
    <t>Консервы рыб. (сайра)</t>
  </si>
  <si>
    <t>Консервы рыб. (горбуша)</t>
  </si>
  <si>
    <t>Мясо говядина тушеная высш. сорт</t>
  </si>
  <si>
    <t>Капуста квашенная</t>
  </si>
  <si>
    <t>Изюм</t>
  </si>
  <si>
    <t>Мандарины</t>
  </si>
  <si>
    <t>Фасоль выс. сорт</t>
  </si>
  <si>
    <t>Фасоль высш. сорт</t>
  </si>
  <si>
    <t>Сосиски для детского питания выс. сорт</t>
  </si>
  <si>
    <t>Рыба сайда, б/г, потр.</t>
  </si>
  <si>
    <t>Рыба горбуша, б/г, с/г, потр.</t>
  </si>
  <si>
    <t>городского округа-</t>
  </si>
  <si>
    <t>Посадского городского округа</t>
  </si>
  <si>
    <t xml:space="preserve">Заместитель главы администрации  </t>
  </si>
  <si>
    <t>к постановлению главы Сергиево-</t>
  </si>
  <si>
    <t>завтрак, обед</t>
  </si>
  <si>
    <t xml:space="preserve">Пост. </t>
  </si>
  <si>
    <t>Пост.</t>
  </si>
  <si>
    <t xml:space="preserve">нормы выплаты денежной компенсации стоимости питания </t>
  </si>
  <si>
    <t>в размере стоимости набора продуктов комплексного завтрака и обеда в день</t>
  </si>
  <si>
    <t>образование на дому</t>
  </si>
  <si>
    <t xml:space="preserve">на одного обучающегося 7-10 лет из числа детей-инвалидов, имеющих статус </t>
  </si>
  <si>
    <t xml:space="preserve">нормы денежного обеспечения питанием одного обучающегося 7-10 лет </t>
  </si>
  <si>
    <t>нормы денежного обеспечения питанием одного обучающегося 7-10 лет</t>
  </si>
  <si>
    <t>обучающихся с ограниченными возможностями здоровья, получающих</t>
  </si>
  <si>
    <t xml:space="preserve">на одного обучающегося 11-18 лет из числа детей-инвалидов, имеющих статус </t>
  </si>
  <si>
    <t>Приложение № 7</t>
  </si>
  <si>
    <t>Наименование приёма пищи</t>
  </si>
  <si>
    <t>Начальная максимальная цена контракта за ед. (НМЦ) определённая методом сопоставления рыночных цен при размещении заказа   на определение исполнителя оказания услуг (Аукцион).          (руб.)</t>
  </si>
  <si>
    <t>Цена по результатам проведённых электронных аукционов по определению исполнителей организации услуг и заключенным контрактам на 2020г.                                               (контрактная стоимость за ед.)                                                     (руб.)</t>
  </si>
  <si>
    <t>Обед для детей 7-10 лет</t>
  </si>
  <si>
    <t>Завтрак для детей 7-10 лет</t>
  </si>
  <si>
    <t>Полдник для детей 7-10 лет</t>
  </si>
  <si>
    <t>ИТОГО:</t>
  </si>
  <si>
    <t>Обед для детей 11-18 лет</t>
  </si>
  <si>
    <t>Завтрак для детей 11-18 лет</t>
  </si>
  <si>
    <t>Полдник для детей 11-18 лет</t>
  </si>
  <si>
    <t>Второй завтрак               для детей 7-10 лет</t>
  </si>
  <si>
    <t>Второй завтрак для детей 11-18 лет</t>
  </si>
  <si>
    <t>Приложение № 9</t>
  </si>
  <si>
    <t>заключивших муниципальные контракты с предприятиями,</t>
  </si>
  <si>
    <t>получившими на торгах право организации питания</t>
  </si>
  <si>
    <t>Нормы денежного обеспечения питанием одного обучающегося 7-10 лет и 11-18 лет</t>
  </si>
  <si>
    <t>муниципальных общеобразовательных школ (завтрак, второй завтрак, обед, полдник),</t>
  </si>
  <si>
    <t xml:space="preserve">Приложение №1 </t>
  </si>
  <si>
    <t>с 01.09.2020 года</t>
  </si>
  <si>
    <t>с 01.09.2020</t>
  </si>
  <si>
    <t>Рыба треска, б/г, потр.</t>
  </si>
  <si>
    <t>с 01.09.2020 г.</t>
  </si>
  <si>
    <t>Приложение № 2</t>
  </si>
  <si>
    <t xml:space="preserve">Приложение № 3 </t>
  </si>
  <si>
    <t>Приложение № 4</t>
  </si>
  <si>
    <t>Приложение № 5</t>
  </si>
  <si>
    <t>Приложение № 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</si>
</sst>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.00_р_."/>
    <numFmt numFmtId="177" formatCode="#,##0.0&quot;р.&quot;"/>
    <numFmt numFmtId="178" formatCode="#,##0.0"/>
    <numFmt numFmtId="179" formatCode="#,##0.00&quot;р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%"/>
    <numFmt numFmtId="188" formatCode="#,##0.000_р_."/>
    <numFmt numFmtId="189" formatCode="#,##0.0_р_."/>
    <numFmt numFmtId="190" formatCode="#,##0_р_.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sz val="12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5" fillId="0" borderId="0" xfId="57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5" fillId="33" borderId="26" xfId="0" applyNumberFormat="1" applyFont="1" applyFill="1" applyBorder="1" applyAlignment="1">
      <alignment horizontal="center" vertical="center"/>
    </xf>
    <xf numFmtId="2" fontId="5" fillId="33" borderId="27" xfId="0" applyNumberFormat="1" applyFont="1" applyFill="1" applyBorder="1" applyAlignment="1">
      <alignment horizontal="center" vertical="center"/>
    </xf>
    <xf numFmtId="2" fontId="5" fillId="33" borderId="28" xfId="0" applyNumberFormat="1" applyFont="1" applyFill="1" applyBorder="1" applyAlignment="1">
      <alignment horizontal="center" vertical="center"/>
    </xf>
    <xf numFmtId="9" fontId="5" fillId="33" borderId="0" xfId="57" applyFont="1" applyFill="1" applyAlignment="1">
      <alignment/>
    </xf>
    <xf numFmtId="0" fontId="5" fillId="33" borderId="0" xfId="0" applyFont="1" applyFill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173" fontId="5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176" fontId="5" fillId="33" borderId="34" xfId="0" applyNumberFormat="1" applyFont="1" applyFill="1" applyBorder="1" applyAlignment="1">
      <alignment horizontal="center" vertical="center"/>
    </xf>
    <xf numFmtId="176" fontId="5" fillId="33" borderId="35" xfId="0" applyNumberFormat="1" applyFont="1" applyFill="1" applyBorder="1" applyAlignment="1">
      <alignment horizontal="center" vertical="center"/>
    </xf>
    <xf numFmtId="176" fontId="5" fillId="33" borderId="36" xfId="0" applyNumberFormat="1" applyFont="1" applyFill="1" applyBorder="1" applyAlignment="1">
      <alignment horizontal="center" vertical="center"/>
    </xf>
    <xf numFmtId="176" fontId="5" fillId="33" borderId="33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29" xfId="0" applyFont="1" applyFill="1" applyBorder="1" applyAlignment="1">
      <alignment horizontal="center"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 vertical="center" wrapText="1"/>
    </xf>
    <xf numFmtId="0" fontId="7" fillId="33" borderId="3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4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2" fontId="7" fillId="33" borderId="21" xfId="0" applyNumberFormat="1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/>
    </xf>
    <xf numFmtId="2" fontId="7" fillId="33" borderId="0" xfId="0" applyNumberFormat="1" applyFont="1" applyFill="1" applyAlignment="1">
      <alignment vertical="center" wrapText="1"/>
    </xf>
    <xf numFmtId="0" fontId="5" fillId="33" borderId="22" xfId="0" applyFont="1" applyFill="1" applyBorder="1" applyAlignment="1">
      <alignment vertical="center"/>
    </xf>
    <xf numFmtId="176" fontId="5" fillId="33" borderId="38" xfId="0" applyNumberFormat="1" applyFont="1" applyFill="1" applyBorder="1" applyAlignment="1">
      <alignment horizontal="center" vertical="center"/>
    </xf>
    <xf numFmtId="176" fontId="5" fillId="33" borderId="3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2" fontId="5" fillId="33" borderId="20" xfId="0" applyNumberFormat="1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33" borderId="40" xfId="0" applyNumberFormat="1" applyFont="1" applyFill="1" applyBorder="1" applyAlignment="1">
      <alignment horizontal="center" vertical="center"/>
    </xf>
    <xf numFmtId="2" fontId="5" fillId="33" borderId="38" xfId="0" applyNumberFormat="1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2" fontId="5" fillId="33" borderId="35" xfId="0" applyNumberFormat="1" applyFont="1" applyFill="1" applyBorder="1" applyAlignment="1">
      <alignment horizontal="center" vertical="center"/>
    </xf>
    <xf numFmtId="173" fontId="5" fillId="33" borderId="26" xfId="0" applyNumberFormat="1" applyFont="1" applyFill="1" applyBorder="1" applyAlignment="1">
      <alignment horizontal="center" vertical="center"/>
    </xf>
    <xf numFmtId="176" fontId="5" fillId="33" borderId="42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 wrapText="1"/>
    </xf>
    <xf numFmtId="2" fontId="5" fillId="33" borderId="43" xfId="0" applyNumberFormat="1" applyFont="1" applyFill="1" applyBorder="1" applyAlignment="1">
      <alignment horizontal="center" vertical="center"/>
    </xf>
    <xf numFmtId="2" fontId="5" fillId="33" borderId="44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/>
    </xf>
    <xf numFmtId="2" fontId="7" fillId="33" borderId="21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2" fontId="5" fillId="33" borderId="39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2" fontId="5" fillId="33" borderId="45" xfId="0" applyNumberFormat="1" applyFont="1" applyFill="1" applyBorder="1" applyAlignment="1">
      <alignment horizontal="center" vertical="center"/>
    </xf>
    <xf numFmtId="174" fontId="5" fillId="33" borderId="2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2" fontId="5" fillId="33" borderId="0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9" fontId="7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9" fontId="5" fillId="33" borderId="0" xfId="57" applyFont="1" applyFill="1" applyAlignment="1">
      <alignment horizontal="left"/>
    </xf>
    <xf numFmtId="2" fontId="1" fillId="33" borderId="30" xfId="0" applyNumberFormat="1" applyFont="1" applyFill="1" applyBorder="1" applyAlignment="1">
      <alignment horizontal="center"/>
    </xf>
    <xf numFmtId="2" fontId="1" fillId="33" borderId="31" xfId="0" applyNumberFormat="1" applyFont="1" applyFill="1" applyBorder="1" applyAlignment="1">
      <alignment horizontal="center"/>
    </xf>
    <xf numFmtId="2" fontId="1" fillId="33" borderId="32" xfId="0" applyNumberFormat="1" applyFont="1" applyFill="1" applyBorder="1" applyAlignment="1">
      <alignment horizontal="center"/>
    </xf>
    <xf numFmtId="1" fontId="5" fillId="33" borderId="29" xfId="0" applyNumberFormat="1" applyFont="1" applyFill="1" applyBorder="1" applyAlignment="1">
      <alignment horizontal="center"/>
    </xf>
    <xf numFmtId="4" fontId="5" fillId="33" borderId="34" xfId="0" applyNumberFormat="1" applyFont="1" applyFill="1" applyBorder="1" applyAlignment="1">
      <alignment horizontal="center" vertical="center"/>
    </xf>
    <xf numFmtId="4" fontId="5" fillId="33" borderId="35" xfId="0" applyNumberFormat="1" applyFont="1" applyFill="1" applyBorder="1" applyAlignment="1">
      <alignment horizontal="center" vertical="center"/>
    </xf>
    <xf numFmtId="4" fontId="5" fillId="33" borderId="42" xfId="0" applyNumberFormat="1" applyFont="1" applyFill="1" applyBorder="1" applyAlignment="1">
      <alignment horizontal="center" vertical="center"/>
    </xf>
    <xf numFmtId="4" fontId="5" fillId="33" borderId="29" xfId="0" applyNumberFormat="1" applyFont="1" applyFill="1" applyBorder="1" applyAlignment="1">
      <alignment horizontal="center" vertical="center"/>
    </xf>
    <xf numFmtId="4" fontId="5" fillId="33" borderId="36" xfId="0" applyNumberFormat="1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2" fontId="5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2" fontId="7" fillId="33" borderId="46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 wrapText="1"/>
    </xf>
    <xf numFmtId="0" fontId="50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1" fillId="0" borderId="16" xfId="0" applyFont="1" applyBorder="1" applyAlignment="1">
      <alignment vertical="center" wrapText="1"/>
    </xf>
    <xf numFmtId="0" fontId="51" fillId="0" borderId="48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52" fillId="0" borderId="48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33" borderId="16" xfId="0" applyFont="1" applyFill="1" applyBorder="1" applyAlignment="1">
      <alignment horizontal="left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176" fontId="5" fillId="33" borderId="49" xfId="0" applyNumberFormat="1" applyFont="1" applyFill="1" applyBorder="1" applyAlignment="1">
      <alignment horizontal="center" vertical="center"/>
    </xf>
    <xf numFmtId="174" fontId="7" fillId="33" borderId="18" xfId="0" applyNumberFormat="1" applyFont="1" applyFill="1" applyBorder="1" applyAlignment="1">
      <alignment horizontal="center" vertical="center"/>
    </xf>
    <xf numFmtId="2" fontId="5" fillId="33" borderId="50" xfId="0" applyNumberFormat="1" applyFont="1" applyFill="1" applyBorder="1" applyAlignment="1">
      <alignment horizontal="center" vertical="center"/>
    </xf>
    <xf numFmtId="176" fontId="5" fillId="33" borderId="5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33" borderId="41" xfId="0" applyFont="1" applyFill="1" applyBorder="1" applyAlignment="1">
      <alignment vertical="center" wrapText="1"/>
    </xf>
    <xf numFmtId="176" fontId="5" fillId="33" borderId="18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9" fontId="7" fillId="0" borderId="0" xfId="0" applyNumberFormat="1" applyFont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33" borderId="53" xfId="0" applyFont="1" applyFill="1" applyBorder="1" applyAlignment="1">
      <alignment vertical="center" wrapText="1"/>
    </xf>
    <xf numFmtId="2" fontId="5" fillId="33" borderId="53" xfId="0" applyNumberFormat="1" applyFont="1" applyFill="1" applyBorder="1" applyAlignment="1">
      <alignment horizontal="center" vertical="center"/>
    </xf>
    <xf numFmtId="176" fontId="5" fillId="33" borderId="53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4" fontId="5" fillId="33" borderId="53" xfId="0" applyNumberFormat="1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vertical="center" wrapText="1"/>
    </xf>
    <xf numFmtId="2" fontId="5" fillId="33" borderId="54" xfId="0" applyNumberFormat="1" applyFont="1" applyFill="1" applyBorder="1" applyAlignment="1">
      <alignment horizontal="center" vertical="center"/>
    </xf>
    <xf numFmtId="4" fontId="5" fillId="33" borderId="54" xfId="0" applyNumberFormat="1" applyFont="1" applyFill="1" applyBorder="1" applyAlignment="1">
      <alignment horizontal="center" vertical="center"/>
    </xf>
    <xf numFmtId="2" fontId="5" fillId="0" borderId="3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53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176" fontId="5" fillId="33" borderId="5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/>
    </xf>
    <xf numFmtId="174" fontId="5" fillId="0" borderId="18" xfId="0" applyNumberFormat="1" applyFont="1" applyFill="1" applyBorder="1" applyAlignment="1">
      <alignment horizontal="center" vertical="center"/>
    </xf>
    <xf numFmtId="2" fontId="51" fillId="0" borderId="48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0"/>
  <sheetViews>
    <sheetView tabSelected="1" view="pageBreakPreview" zoomScale="60" zoomScaleNormal="77" workbookViewId="0" topLeftCell="A19">
      <selection activeCell="E19" sqref="E19"/>
    </sheetView>
  </sheetViews>
  <sheetFormatPr defaultColWidth="9.00390625" defaultRowHeight="12.75"/>
  <cols>
    <col min="1" max="1" width="33.75390625" style="0" customWidth="1"/>
    <col min="2" max="2" width="27.25390625" style="0" customWidth="1"/>
    <col min="3" max="3" width="27.875" style="0" customWidth="1"/>
    <col min="4" max="4" width="4.625" style="0" customWidth="1"/>
    <col min="5" max="5" width="39.375" style="0" customWidth="1"/>
  </cols>
  <sheetData>
    <row r="1" spans="2:5" ht="15">
      <c r="B1" s="36"/>
      <c r="C1" s="175" t="s">
        <v>165</v>
      </c>
      <c r="D1" s="175"/>
      <c r="E1" s="175"/>
    </row>
    <row r="2" spans="2:5" ht="15">
      <c r="B2" s="36"/>
      <c r="C2" s="175" t="s">
        <v>135</v>
      </c>
      <c r="D2" s="175"/>
      <c r="E2" s="175"/>
    </row>
    <row r="3" spans="2:5" ht="15">
      <c r="B3" s="36"/>
      <c r="C3" s="175" t="s">
        <v>133</v>
      </c>
      <c r="D3" s="175"/>
      <c r="E3" s="175"/>
    </row>
    <row r="4" spans="2:5" ht="15">
      <c r="B4" s="36"/>
      <c r="C4" s="144" t="s">
        <v>68</v>
      </c>
      <c r="D4" s="144"/>
      <c r="E4" s="144"/>
    </row>
    <row r="5" spans="2:5" ht="15">
      <c r="B5" s="36"/>
      <c r="C5" s="155"/>
      <c r="D5" s="155"/>
      <c r="E5" s="155"/>
    </row>
    <row r="6" spans="2:5" ht="15">
      <c r="B6" s="36"/>
      <c r="C6" s="35"/>
      <c r="D6" s="36"/>
      <c r="E6" s="36"/>
    </row>
    <row r="7" spans="1:5" ht="15" customHeight="1">
      <c r="A7" s="174" t="s">
        <v>163</v>
      </c>
      <c r="B7" s="174"/>
      <c r="C7" s="174"/>
      <c r="D7" s="174"/>
      <c r="E7" s="174"/>
    </row>
    <row r="8" spans="1:5" ht="15" customHeight="1">
      <c r="A8" s="174" t="s">
        <v>164</v>
      </c>
      <c r="B8" s="174"/>
      <c r="C8" s="174"/>
      <c r="D8" s="174"/>
      <c r="E8" s="174"/>
    </row>
    <row r="9" spans="1:5" ht="15" customHeight="1">
      <c r="A9" s="174" t="s">
        <v>161</v>
      </c>
      <c r="B9" s="174"/>
      <c r="C9" s="174"/>
      <c r="D9" s="174"/>
      <c r="E9" s="174"/>
    </row>
    <row r="10" spans="1:5" ht="15.75" customHeight="1">
      <c r="A10" s="176" t="s">
        <v>162</v>
      </c>
      <c r="B10" s="176"/>
      <c r="C10" s="176"/>
      <c r="D10" s="176"/>
      <c r="E10" s="10"/>
    </row>
    <row r="11" spans="1:5" ht="15">
      <c r="A11" s="174" t="s">
        <v>169</v>
      </c>
      <c r="B11" s="174"/>
      <c r="C11" s="174"/>
      <c r="D11" s="143"/>
      <c r="E11" s="9"/>
    </row>
    <row r="12" ht="15.75" thickBot="1">
      <c r="A12" s="145"/>
    </row>
    <row r="13" spans="1:3" ht="142.5" customHeight="1" thickBot="1">
      <c r="A13" s="146" t="s">
        <v>148</v>
      </c>
      <c r="B13" s="147" t="s">
        <v>149</v>
      </c>
      <c r="C13" s="147" t="s">
        <v>150</v>
      </c>
    </row>
    <row r="14" spans="1:4" ht="37.5" customHeight="1" thickBot="1">
      <c r="A14" s="151" t="s">
        <v>151</v>
      </c>
      <c r="B14" s="152">
        <v>78.97</v>
      </c>
      <c r="C14" s="152">
        <v>77.8</v>
      </c>
      <c r="D14" s="208"/>
    </row>
    <row r="15" spans="1:4" ht="34.5" customHeight="1" thickBot="1">
      <c r="A15" s="151" t="s">
        <v>152</v>
      </c>
      <c r="B15" s="207">
        <v>68</v>
      </c>
      <c r="C15" s="207">
        <v>67</v>
      </c>
      <c r="D15" s="208"/>
    </row>
    <row r="16" spans="1:4" ht="36" customHeight="1" thickBot="1">
      <c r="A16" s="151" t="s">
        <v>153</v>
      </c>
      <c r="B16" s="152">
        <v>38.48</v>
      </c>
      <c r="C16" s="152">
        <v>37.91</v>
      </c>
      <c r="D16" s="208"/>
    </row>
    <row r="17" spans="1:4" ht="18" thickBot="1">
      <c r="A17" s="153" t="s">
        <v>154</v>
      </c>
      <c r="B17" s="154">
        <f>SUM(B14:B16)</f>
        <v>185.45</v>
      </c>
      <c r="C17" s="154">
        <f>SUM(C14:C16)</f>
        <v>182.71</v>
      </c>
      <c r="D17" s="208"/>
    </row>
    <row r="18" spans="1:4" ht="15.75" thickBot="1">
      <c r="A18" s="148"/>
      <c r="B18" s="149"/>
      <c r="C18" s="149"/>
      <c r="D18" s="208"/>
    </row>
    <row r="19" spans="1:4" ht="37.5" customHeight="1" thickBot="1">
      <c r="A19" s="151" t="s">
        <v>155</v>
      </c>
      <c r="B19" s="152">
        <v>92.06</v>
      </c>
      <c r="C19" s="152">
        <v>90.7</v>
      </c>
      <c r="D19" s="208"/>
    </row>
    <row r="20" spans="1:4" ht="34.5" customHeight="1" thickBot="1">
      <c r="A20" s="151" t="s">
        <v>156</v>
      </c>
      <c r="B20" s="152">
        <v>76.12</v>
      </c>
      <c r="C20" s="207">
        <v>75</v>
      </c>
      <c r="D20" s="208"/>
    </row>
    <row r="21" spans="1:4" ht="36" customHeight="1" thickBot="1">
      <c r="A21" s="151" t="s">
        <v>157</v>
      </c>
      <c r="B21" s="152">
        <v>41.24</v>
      </c>
      <c r="C21" s="152">
        <v>40.63</v>
      </c>
      <c r="D21" s="208"/>
    </row>
    <row r="22" spans="1:4" ht="18" thickBot="1">
      <c r="A22" s="153" t="s">
        <v>154</v>
      </c>
      <c r="B22" s="154">
        <f>SUM(B19:B21)</f>
        <v>209.42000000000002</v>
      </c>
      <c r="C22" s="154">
        <f>SUM(C19:C21)</f>
        <v>206.32999999999998</v>
      </c>
      <c r="D22" s="208"/>
    </row>
    <row r="23" spans="1:4" ht="36" thickBot="1">
      <c r="A23" s="151" t="s">
        <v>158</v>
      </c>
      <c r="B23" s="152">
        <v>13.46</v>
      </c>
      <c r="C23" s="152">
        <v>13.33</v>
      </c>
      <c r="D23" s="208"/>
    </row>
    <row r="24" spans="1:4" ht="15.75" thickBot="1">
      <c r="A24" s="148"/>
      <c r="B24" s="149"/>
      <c r="C24" s="149"/>
      <c r="D24" s="208"/>
    </row>
    <row r="25" spans="1:4" ht="36" thickBot="1">
      <c r="A25" s="151" t="s">
        <v>159</v>
      </c>
      <c r="B25" s="152">
        <v>13.46</v>
      </c>
      <c r="C25" s="152">
        <v>13.33</v>
      </c>
      <c r="D25" s="208"/>
    </row>
    <row r="26" ht="15">
      <c r="A26" s="145"/>
    </row>
    <row r="27" ht="15">
      <c r="A27" s="150"/>
    </row>
    <row r="28" ht="15">
      <c r="A28" s="145"/>
    </row>
    <row r="29" spans="1:4" ht="15">
      <c r="A29" s="36" t="s">
        <v>134</v>
      </c>
      <c r="B29" s="44"/>
      <c r="C29" s="44"/>
      <c r="D29" s="44"/>
    </row>
    <row r="30" spans="1:4" ht="15">
      <c r="A30" s="36" t="s">
        <v>132</v>
      </c>
      <c r="B30" s="44"/>
      <c r="D30" s="44"/>
    </row>
    <row r="31" spans="1:3" ht="15">
      <c r="A31" s="36" t="s">
        <v>60</v>
      </c>
      <c r="B31" s="44"/>
      <c r="C31" s="142" t="s">
        <v>61</v>
      </c>
    </row>
    <row r="38" spans="1:4" ht="15">
      <c r="A38" s="36" t="s">
        <v>137</v>
      </c>
      <c r="B38" s="44"/>
      <c r="C38" s="44"/>
      <c r="D38" s="44"/>
    </row>
    <row r="39" spans="1:4" ht="12.75">
      <c r="A39" s="44"/>
      <c r="B39" s="44"/>
      <c r="C39" s="44"/>
      <c r="D39" s="44"/>
    </row>
    <row r="40" ht="12.75">
      <c r="D40">
        <v>1</v>
      </c>
    </row>
  </sheetData>
  <sheetProtection/>
  <mergeCells count="11">
    <mergeCell ref="A9:C9"/>
    <mergeCell ref="D9:E9"/>
    <mergeCell ref="A7:C7"/>
    <mergeCell ref="A8:C8"/>
    <mergeCell ref="A11:C11"/>
    <mergeCell ref="C1:E1"/>
    <mergeCell ref="C2:E2"/>
    <mergeCell ref="C3:E3"/>
    <mergeCell ref="D7:E7"/>
    <mergeCell ref="A10:D10"/>
    <mergeCell ref="D8:E8"/>
  </mergeCells>
  <printOptions/>
  <pageMargins left="1.3779527559055118" right="0.5905511811023623" top="0.7874015748031497" bottom="0.7874015748031497" header="0.31496062992125984" footer="0.31496062992125984"/>
  <pageSetup orientation="portrait" paperSize="9" scale="8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105"/>
  <sheetViews>
    <sheetView view="pageBreakPreview" zoomScale="60" zoomScaleNormal="75" workbookViewId="0" topLeftCell="A70">
      <selection activeCell="D112" sqref="D111:D112"/>
    </sheetView>
  </sheetViews>
  <sheetFormatPr defaultColWidth="9.00390625" defaultRowHeight="12.75"/>
  <cols>
    <col min="1" max="1" width="39.375" style="44" customWidth="1"/>
    <col min="2" max="2" width="13.125" style="44" customWidth="1"/>
    <col min="3" max="3" width="14.25390625" style="44" customWidth="1"/>
    <col min="4" max="4" width="14.75390625" style="44" customWidth="1"/>
    <col min="5" max="5" width="4.50390625" style="0" customWidth="1"/>
  </cols>
  <sheetData>
    <row r="1" spans="1:4" ht="15.75" customHeight="1">
      <c r="A1" s="36"/>
      <c r="B1" s="175" t="s">
        <v>170</v>
      </c>
      <c r="C1" s="175"/>
      <c r="D1" s="175"/>
    </row>
    <row r="2" spans="1:4" ht="15.75" customHeight="1">
      <c r="A2" s="36"/>
      <c r="B2" s="175" t="s">
        <v>135</v>
      </c>
      <c r="C2" s="175"/>
      <c r="D2" s="175"/>
    </row>
    <row r="3" spans="1:4" ht="15.75" customHeight="1">
      <c r="A3" s="36"/>
      <c r="B3" s="175" t="s">
        <v>133</v>
      </c>
      <c r="C3" s="175"/>
      <c r="D3" s="175"/>
    </row>
    <row r="4" spans="1:4" ht="15">
      <c r="A4" s="36"/>
      <c r="B4" s="110" t="s">
        <v>68</v>
      </c>
      <c r="C4" s="156"/>
      <c r="D4" s="110"/>
    </row>
    <row r="5" spans="1:4" ht="15">
      <c r="A5" s="36"/>
      <c r="B5" s="35"/>
      <c r="C5" s="36"/>
      <c r="D5" s="36"/>
    </row>
    <row r="6" spans="1:5" ht="15">
      <c r="A6" s="60"/>
      <c r="B6" s="95"/>
      <c r="C6" s="60"/>
      <c r="D6" s="60"/>
      <c r="E6" s="9"/>
    </row>
    <row r="7" spans="1:5" ht="15">
      <c r="A7" s="174" t="s">
        <v>0</v>
      </c>
      <c r="B7" s="174"/>
      <c r="C7" s="174"/>
      <c r="D7" s="174"/>
      <c r="E7" s="9"/>
    </row>
    <row r="8" spans="1:5" ht="16.5" customHeight="1">
      <c r="A8" s="178" t="s">
        <v>143</v>
      </c>
      <c r="B8" s="178"/>
      <c r="C8" s="178"/>
      <c r="D8" s="178"/>
      <c r="E8" s="178"/>
    </row>
    <row r="9" spans="1:5" ht="15.75">
      <c r="A9" s="174" t="s">
        <v>41</v>
      </c>
      <c r="B9" s="174"/>
      <c r="C9" s="174"/>
      <c r="D9" s="174"/>
      <c r="E9" s="10"/>
    </row>
    <row r="10" spans="1:5" ht="15.75">
      <c r="A10" s="174" t="s">
        <v>39</v>
      </c>
      <c r="B10" s="174"/>
      <c r="C10" s="174"/>
      <c r="D10" s="174"/>
      <c r="E10" s="10"/>
    </row>
    <row r="11" spans="1:5" ht="15">
      <c r="A11" s="174" t="s">
        <v>166</v>
      </c>
      <c r="B11" s="174"/>
      <c r="C11" s="174"/>
      <c r="D11" s="174"/>
      <c r="E11" s="9"/>
    </row>
    <row r="12" spans="1:5" ht="15.75" thickBot="1">
      <c r="A12" s="60"/>
      <c r="B12" s="60"/>
      <c r="C12" s="76"/>
      <c r="D12" s="60"/>
      <c r="E12" s="9"/>
    </row>
    <row r="13" spans="1:5" ht="15">
      <c r="A13" s="62" t="s">
        <v>1</v>
      </c>
      <c r="B13" s="37" t="s">
        <v>2</v>
      </c>
      <c r="C13" s="47" t="s">
        <v>3</v>
      </c>
      <c r="D13" s="63" t="s">
        <v>4</v>
      </c>
      <c r="E13" s="9"/>
    </row>
    <row r="14" spans="1:5" ht="15">
      <c r="A14" s="64" t="s">
        <v>5</v>
      </c>
      <c r="B14" s="38" t="s">
        <v>6</v>
      </c>
      <c r="C14" s="48" t="s">
        <v>7</v>
      </c>
      <c r="D14" s="65" t="s">
        <v>73</v>
      </c>
      <c r="E14" s="9"/>
    </row>
    <row r="15" spans="1:5" ht="15">
      <c r="A15" s="64" t="s">
        <v>8</v>
      </c>
      <c r="B15" s="38" t="s">
        <v>9</v>
      </c>
      <c r="C15" s="48" t="s">
        <v>70</v>
      </c>
      <c r="D15" s="65" t="s">
        <v>9</v>
      </c>
      <c r="E15" s="9"/>
    </row>
    <row r="16" spans="1:5" ht="15">
      <c r="A16" s="64"/>
      <c r="B16" s="38" t="s">
        <v>10</v>
      </c>
      <c r="C16" s="48" t="s">
        <v>11</v>
      </c>
      <c r="D16" s="65" t="s">
        <v>10</v>
      </c>
      <c r="E16" s="9"/>
    </row>
    <row r="17" spans="1:5" ht="15.75" thickBot="1">
      <c r="A17" s="66"/>
      <c r="B17" s="39" t="s">
        <v>12</v>
      </c>
      <c r="C17" s="49" t="s">
        <v>13</v>
      </c>
      <c r="D17" s="67" t="s">
        <v>72</v>
      </c>
      <c r="E17" s="9"/>
    </row>
    <row r="18" spans="1:5" ht="15.75" thickBot="1">
      <c r="A18" s="68">
        <v>1</v>
      </c>
      <c r="B18" s="40">
        <v>2</v>
      </c>
      <c r="C18" s="58">
        <v>3</v>
      </c>
      <c r="D18" s="69">
        <v>4</v>
      </c>
      <c r="E18" s="9"/>
    </row>
    <row r="19" spans="1:5" ht="30.75">
      <c r="A19" s="70" t="s">
        <v>95</v>
      </c>
      <c r="B19" s="31">
        <v>36.07</v>
      </c>
      <c r="C19" s="53">
        <v>50</v>
      </c>
      <c r="D19" s="78">
        <f>B19*C19/1000</f>
        <v>1.8035</v>
      </c>
      <c r="E19" s="9"/>
    </row>
    <row r="20" spans="1:5" ht="15">
      <c r="A20" s="71" t="s">
        <v>45</v>
      </c>
      <c r="B20" s="32">
        <v>2.6</v>
      </c>
      <c r="C20" s="52">
        <v>36.31</v>
      </c>
      <c r="D20" s="79">
        <f aca="true" t="shared" si="0" ref="D20:D40">B20*C20/1000</f>
        <v>0.094406</v>
      </c>
      <c r="E20" s="9"/>
    </row>
    <row r="21" spans="1:5" ht="15">
      <c r="A21" s="71" t="s">
        <v>48</v>
      </c>
      <c r="B21" s="32">
        <v>1.4</v>
      </c>
      <c r="C21" s="52">
        <v>65.64</v>
      </c>
      <c r="D21" s="79">
        <f t="shared" si="0"/>
        <v>0.091896</v>
      </c>
      <c r="E21" s="9"/>
    </row>
    <row r="22" spans="1:5" ht="15">
      <c r="A22" s="71" t="s">
        <v>79</v>
      </c>
      <c r="B22" s="32">
        <v>3.26</v>
      </c>
      <c r="C22" s="52">
        <v>66.13</v>
      </c>
      <c r="D22" s="79">
        <f t="shared" si="0"/>
        <v>0.21558379999999996</v>
      </c>
      <c r="E22" s="9"/>
    </row>
    <row r="23" spans="1:5" ht="15">
      <c r="A23" s="71" t="s">
        <v>46</v>
      </c>
      <c r="B23" s="32">
        <v>7.04</v>
      </c>
      <c r="C23" s="52">
        <v>63.04</v>
      </c>
      <c r="D23" s="79">
        <f t="shared" si="0"/>
        <v>0.4438016</v>
      </c>
      <c r="E23" s="9"/>
    </row>
    <row r="24" spans="1:5" ht="36" customHeight="1">
      <c r="A24" s="71" t="s">
        <v>80</v>
      </c>
      <c r="B24" s="92">
        <v>5.6</v>
      </c>
      <c r="C24" s="52">
        <v>43.8</v>
      </c>
      <c r="D24" s="79">
        <f t="shared" si="0"/>
        <v>0.24527999999999997</v>
      </c>
      <c r="E24" s="9"/>
    </row>
    <row r="25" spans="1:5" ht="30.75">
      <c r="A25" s="71" t="s">
        <v>81</v>
      </c>
      <c r="B25" s="32">
        <v>4.88</v>
      </c>
      <c r="C25" s="52">
        <v>117</v>
      </c>
      <c r="D25" s="79">
        <f t="shared" si="0"/>
        <v>0.57096</v>
      </c>
      <c r="E25" s="9"/>
    </row>
    <row r="26" spans="1:5" ht="15">
      <c r="A26" s="170" t="s">
        <v>27</v>
      </c>
      <c r="B26" s="97">
        <v>44</v>
      </c>
      <c r="C26" s="53">
        <v>91.7</v>
      </c>
      <c r="D26" s="78">
        <f t="shared" si="0"/>
        <v>4.034800000000001</v>
      </c>
      <c r="E26" s="9"/>
    </row>
    <row r="27" spans="1:5" ht="15">
      <c r="A27" s="71" t="s">
        <v>28</v>
      </c>
      <c r="B27" s="32">
        <v>9</v>
      </c>
      <c r="C27" s="52">
        <v>79.7</v>
      </c>
      <c r="D27" s="79">
        <f t="shared" si="0"/>
        <v>0.7173</v>
      </c>
      <c r="E27" s="9"/>
    </row>
    <row r="28" spans="1:5" ht="15">
      <c r="A28" s="77" t="s">
        <v>29</v>
      </c>
      <c r="B28" s="32">
        <v>0.4</v>
      </c>
      <c r="C28" s="52">
        <v>124.59</v>
      </c>
      <c r="D28" s="79">
        <f t="shared" si="0"/>
        <v>0.049836000000000005</v>
      </c>
      <c r="E28" s="9"/>
    </row>
    <row r="29" spans="1:5" ht="18" customHeight="1">
      <c r="A29" s="71" t="s">
        <v>83</v>
      </c>
      <c r="B29" s="32">
        <v>6</v>
      </c>
      <c r="C29" s="52">
        <v>104.87</v>
      </c>
      <c r="D29" s="79">
        <f t="shared" si="0"/>
        <v>0.62922</v>
      </c>
      <c r="E29" s="9"/>
    </row>
    <row r="30" spans="1:5" ht="15">
      <c r="A30" s="71" t="s">
        <v>49</v>
      </c>
      <c r="B30" s="32">
        <v>14.6</v>
      </c>
      <c r="C30" s="52">
        <v>54.9</v>
      </c>
      <c r="D30" s="79">
        <f t="shared" si="0"/>
        <v>0.8015399999999999</v>
      </c>
      <c r="E30" s="9"/>
    </row>
    <row r="31" spans="1:5" ht="36" customHeight="1">
      <c r="A31" s="71" t="s">
        <v>85</v>
      </c>
      <c r="B31" s="32">
        <v>14</v>
      </c>
      <c r="C31" s="52">
        <v>655.8</v>
      </c>
      <c r="D31" s="79">
        <f t="shared" si="0"/>
        <v>9.181199999999999</v>
      </c>
      <c r="E31" s="9"/>
    </row>
    <row r="32" spans="1:5" ht="39" customHeight="1">
      <c r="A32" s="71" t="s">
        <v>50</v>
      </c>
      <c r="B32" s="32">
        <v>6.5</v>
      </c>
      <c r="C32" s="52">
        <v>381.15</v>
      </c>
      <c r="D32" s="79">
        <f t="shared" si="0"/>
        <v>2.477475</v>
      </c>
      <c r="E32" s="9"/>
    </row>
    <row r="33" spans="1:5" ht="15">
      <c r="A33" s="71" t="s">
        <v>54</v>
      </c>
      <c r="B33" s="32">
        <v>0.2</v>
      </c>
      <c r="C33" s="52">
        <v>302.98</v>
      </c>
      <c r="D33" s="79">
        <f t="shared" si="0"/>
        <v>0.060596000000000004</v>
      </c>
      <c r="E33" s="9"/>
    </row>
    <row r="34" spans="1:5" ht="15">
      <c r="A34" s="71" t="s">
        <v>56</v>
      </c>
      <c r="B34" s="32">
        <v>0.45</v>
      </c>
      <c r="C34" s="52">
        <v>364.77</v>
      </c>
      <c r="D34" s="79">
        <f t="shared" si="0"/>
        <v>0.1641465</v>
      </c>
      <c r="E34" s="9"/>
    </row>
    <row r="35" spans="1:5" ht="15">
      <c r="A35" s="71" t="s">
        <v>114</v>
      </c>
      <c r="B35" s="32">
        <v>0.9</v>
      </c>
      <c r="C35" s="52">
        <v>276.66</v>
      </c>
      <c r="D35" s="79">
        <f t="shared" si="0"/>
        <v>0.24899400000000002</v>
      </c>
      <c r="E35" s="9"/>
    </row>
    <row r="36" spans="1:5" ht="36" customHeight="1">
      <c r="A36" s="71" t="s">
        <v>88</v>
      </c>
      <c r="B36" s="32">
        <v>0.1</v>
      </c>
      <c r="C36" s="52">
        <v>13.83</v>
      </c>
      <c r="D36" s="79">
        <f t="shared" si="0"/>
        <v>0.0013830000000000001</v>
      </c>
      <c r="E36" s="9"/>
    </row>
    <row r="37" spans="1:5" ht="34.5" customHeight="1">
      <c r="A37" s="72" t="s">
        <v>89</v>
      </c>
      <c r="B37" s="32">
        <v>28</v>
      </c>
      <c r="C37" s="52">
        <v>376.09</v>
      </c>
      <c r="D37" s="79">
        <f t="shared" si="0"/>
        <v>10.53052</v>
      </c>
      <c r="E37" s="9"/>
    </row>
    <row r="38" spans="1:5" ht="34.5" customHeight="1">
      <c r="A38" s="71" t="s">
        <v>101</v>
      </c>
      <c r="B38" s="32">
        <v>0.8</v>
      </c>
      <c r="C38" s="52">
        <v>209.82</v>
      </c>
      <c r="D38" s="79">
        <f t="shared" si="0"/>
        <v>0.167856</v>
      </c>
      <c r="E38" s="9"/>
    </row>
    <row r="39" spans="1:5" ht="38.25" customHeight="1">
      <c r="A39" s="71" t="s">
        <v>90</v>
      </c>
      <c r="B39" s="33">
        <v>8.3</v>
      </c>
      <c r="C39" s="52">
        <v>297.84</v>
      </c>
      <c r="D39" s="79">
        <f t="shared" si="0"/>
        <v>2.4720720000000003</v>
      </c>
      <c r="E39" s="9"/>
    </row>
    <row r="40" spans="1:5" ht="15">
      <c r="A40" s="72" t="s">
        <v>91</v>
      </c>
      <c r="B40" s="32">
        <v>186.5</v>
      </c>
      <c r="C40" s="52">
        <v>58.08</v>
      </c>
      <c r="D40" s="79">
        <f t="shared" si="0"/>
        <v>10.83192</v>
      </c>
      <c r="E40" s="9"/>
    </row>
    <row r="41" spans="1:5" ht="15">
      <c r="A41" s="172"/>
      <c r="B41" s="108"/>
      <c r="C41" s="109"/>
      <c r="D41" s="109"/>
      <c r="E41" s="9"/>
    </row>
    <row r="42" spans="1:5" ht="15">
      <c r="A42" s="172"/>
      <c r="B42" s="108"/>
      <c r="C42" s="109"/>
      <c r="D42" s="109"/>
      <c r="E42" s="9"/>
    </row>
    <row r="43" spans="1:5" ht="15">
      <c r="A43" s="172"/>
      <c r="B43" s="108"/>
      <c r="C43" s="109"/>
      <c r="D43" s="109"/>
      <c r="E43" s="9"/>
    </row>
    <row r="44" spans="1:5" ht="15">
      <c r="A44" s="36" t="s">
        <v>137</v>
      </c>
      <c r="B44" s="108"/>
      <c r="C44" s="109"/>
      <c r="D44" s="109"/>
      <c r="E44" s="9"/>
    </row>
    <row r="45" spans="1:5" ht="15">
      <c r="A45" s="172"/>
      <c r="B45" s="108"/>
      <c r="C45" s="109"/>
      <c r="D45" s="109"/>
      <c r="E45" s="9"/>
    </row>
    <row r="46" spans="1:5" ht="15">
      <c r="A46" s="172"/>
      <c r="B46" s="108"/>
      <c r="C46" s="109"/>
      <c r="D46" s="109"/>
      <c r="E46" s="9">
        <v>2</v>
      </c>
    </row>
    <row r="47" spans="1:5" ht="15">
      <c r="A47" s="172"/>
      <c r="B47" s="108"/>
      <c r="C47" s="109"/>
      <c r="D47" s="109"/>
      <c r="E47" s="9"/>
    </row>
    <row r="48" spans="1:5" ht="15.75" thickBot="1">
      <c r="A48" s="173"/>
      <c r="B48" s="167"/>
      <c r="C48" s="168"/>
      <c r="D48" s="168"/>
      <c r="E48" s="9"/>
    </row>
    <row r="49" spans="1:5" ht="20.25" customHeight="1" thickBot="1">
      <c r="A49" s="163" t="s">
        <v>14</v>
      </c>
      <c r="B49" s="164"/>
      <c r="C49" s="165"/>
      <c r="D49" s="171"/>
      <c r="E49" s="9"/>
    </row>
    <row r="50" spans="1:5" ht="31.5" customHeight="1" thickBot="1">
      <c r="A50" s="72" t="s">
        <v>94</v>
      </c>
      <c r="B50" s="32">
        <v>0.57</v>
      </c>
      <c r="C50" s="52">
        <v>7.4</v>
      </c>
      <c r="D50" s="79">
        <f>B50*C50</f>
        <v>4.218</v>
      </c>
      <c r="E50" s="9"/>
    </row>
    <row r="51" spans="1:5" ht="15.75" thickBot="1">
      <c r="A51" s="179" t="s">
        <v>18</v>
      </c>
      <c r="B51" s="180"/>
      <c r="C51" s="181"/>
      <c r="D51" s="96">
        <f>SUM(D19:D40:D50:D50)</f>
        <v>50.0522859</v>
      </c>
      <c r="E51" s="9"/>
    </row>
    <row r="52" spans="1:5" ht="15">
      <c r="A52" s="60"/>
      <c r="B52" s="60"/>
      <c r="C52" s="60"/>
      <c r="D52" s="60"/>
      <c r="E52" s="9"/>
    </row>
    <row r="53" spans="1:5" ht="15">
      <c r="A53" s="60"/>
      <c r="B53" s="60"/>
      <c r="C53" s="60"/>
      <c r="D53" s="60"/>
      <c r="E53" s="9"/>
    </row>
    <row r="54" spans="1:5" ht="15">
      <c r="A54" s="60"/>
      <c r="B54" s="60"/>
      <c r="C54" s="60"/>
      <c r="D54" s="60"/>
      <c r="E54" s="9"/>
    </row>
    <row r="55" spans="1:5" ht="15.75" customHeight="1">
      <c r="A55" s="36" t="s">
        <v>134</v>
      </c>
      <c r="E55" s="9"/>
    </row>
    <row r="56" ht="15">
      <c r="A56" s="36" t="s">
        <v>132</v>
      </c>
    </row>
    <row r="57" spans="1:4" ht="15">
      <c r="A57" s="36" t="s">
        <v>60</v>
      </c>
      <c r="C57" s="177" t="s">
        <v>61</v>
      </c>
      <c r="D57" s="177"/>
    </row>
    <row r="59" ht="15">
      <c r="A59" s="36"/>
    </row>
    <row r="60" ht="15">
      <c r="A60" s="36"/>
    </row>
    <row r="61" ht="15">
      <c r="A61" s="36"/>
    </row>
    <row r="62" ht="15">
      <c r="A62" s="36"/>
    </row>
    <row r="63" ht="15">
      <c r="A63" s="36"/>
    </row>
    <row r="64" ht="15">
      <c r="A64" s="36"/>
    </row>
    <row r="65" ht="15">
      <c r="A65" s="36"/>
    </row>
    <row r="66" ht="15">
      <c r="A66" s="36"/>
    </row>
    <row r="67" ht="15">
      <c r="A67" s="36"/>
    </row>
    <row r="68" ht="15">
      <c r="A68" s="36"/>
    </row>
    <row r="69" ht="15">
      <c r="A69" s="36"/>
    </row>
    <row r="70" ht="15">
      <c r="A70" s="36"/>
    </row>
    <row r="71" ht="15">
      <c r="A71" s="36"/>
    </row>
    <row r="72" ht="15">
      <c r="A72" s="36"/>
    </row>
    <row r="73" ht="15">
      <c r="A73" s="36"/>
    </row>
    <row r="74" ht="15">
      <c r="A74" s="36"/>
    </row>
    <row r="75" ht="15">
      <c r="A75" s="36"/>
    </row>
    <row r="76" ht="15">
      <c r="A76" s="36"/>
    </row>
    <row r="77" ht="15">
      <c r="A77" s="36"/>
    </row>
    <row r="78" ht="15">
      <c r="A78" s="36"/>
    </row>
    <row r="79" ht="15">
      <c r="A79" s="36"/>
    </row>
    <row r="94" ht="15">
      <c r="E94" s="2"/>
    </row>
    <row r="95" ht="15">
      <c r="E95" s="2"/>
    </row>
    <row r="96" ht="15">
      <c r="E96" s="2"/>
    </row>
    <row r="97" ht="15">
      <c r="E97" s="2"/>
    </row>
    <row r="98" ht="15">
      <c r="E98" s="2"/>
    </row>
    <row r="99" ht="15">
      <c r="E99" s="2"/>
    </row>
    <row r="104" ht="15">
      <c r="A104" s="36" t="s">
        <v>137</v>
      </c>
    </row>
    <row r="105" ht="12.75">
      <c r="E105">
        <v>3</v>
      </c>
    </row>
  </sheetData>
  <sheetProtection/>
  <mergeCells count="10">
    <mergeCell ref="C57:D57"/>
    <mergeCell ref="A11:D11"/>
    <mergeCell ref="A7:D7"/>
    <mergeCell ref="A8:E8"/>
    <mergeCell ref="B1:D1"/>
    <mergeCell ref="B2:D2"/>
    <mergeCell ref="B3:D3"/>
    <mergeCell ref="A9:D9"/>
    <mergeCell ref="A51:C51"/>
    <mergeCell ref="A10:D10"/>
  </mergeCells>
  <printOptions/>
  <pageMargins left="1.3779527559055118" right="0.3937007874015748" top="0.7874015748031497" bottom="0.7874015748031497" header="0.5118110236220472" footer="0.5118110236220472"/>
  <pageSetup orientation="portrait" paperSize="9" scale="85" r:id="rId1"/>
  <rowBreaks count="1" manualBreakCount="1">
    <brk id="4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109"/>
  <sheetViews>
    <sheetView view="pageBreakPreview" zoomScale="60" zoomScaleNormal="78" workbookViewId="0" topLeftCell="A40">
      <selection activeCell="A50" sqref="A50:D50"/>
    </sheetView>
  </sheetViews>
  <sheetFormatPr defaultColWidth="9.00390625" defaultRowHeight="12.75"/>
  <cols>
    <col min="1" max="1" width="37.75390625" style="44" customWidth="1"/>
    <col min="2" max="2" width="13.25390625" style="44" customWidth="1"/>
    <col min="3" max="3" width="16.125" style="44" customWidth="1"/>
    <col min="4" max="4" width="15.75390625" style="44" customWidth="1"/>
    <col min="5" max="5" width="4.875" style="0" customWidth="1"/>
  </cols>
  <sheetData>
    <row r="1" spans="1:4" ht="15">
      <c r="A1" s="36"/>
      <c r="B1" s="175" t="s">
        <v>171</v>
      </c>
      <c r="C1" s="175"/>
      <c r="D1" s="175"/>
    </row>
    <row r="2" spans="1:4" ht="15">
      <c r="A2" s="36"/>
      <c r="B2" s="175" t="s">
        <v>135</v>
      </c>
      <c r="C2" s="175"/>
      <c r="D2" s="175"/>
    </row>
    <row r="3" spans="1:4" ht="15">
      <c r="A3" s="36"/>
      <c r="B3" s="175" t="s">
        <v>133</v>
      </c>
      <c r="C3" s="175"/>
      <c r="D3" s="175"/>
    </row>
    <row r="4" spans="1:4" ht="15">
      <c r="A4" s="36"/>
      <c r="B4" s="158" t="s">
        <v>68</v>
      </c>
      <c r="C4" s="157"/>
      <c r="D4" s="157"/>
    </row>
    <row r="5" spans="1:4" ht="15">
      <c r="A5" s="36"/>
      <c r="B5" s="159"/>
      <c r="C5" s="157"/>
      <c r="D5" s="157"/>
    </row>
    <row r="6" spans="1:4" ht="15">
      <c r="A6" s="36"/>
      <c r="B6" s="159"/>
      <c r="C6" s="36"/>
      <c r="D6" s="36"/>
    </row>
    <row r="7" spans="1:4" ht="15">
      <c r="A7" s="176" t="s">
        <v>0</v>
      </c>
      <c r="B7" s="176"/>
      <c r="C7" s="176"/>
      <c r="D7" s="176"/>
    </row>
    <row r="8" spans="1:4" ht="15">
      <c r="A8" s="176" t="s">
        <v>144</v>
      </c>
      <c r="B8" s="176"/>
      <c r="C8" s="176"/>
      <c r="D8" s="176"/>
    </row>
    <row r="9" spans="1:4" ht="15">
      <c r="A9" s="176" t="s">
        <v>62</v>
      </c>
      <c r="B9" s="176"/>
      <c r="C9" s="176"/>
      <c r="D9" s="176"/>
    </row>
    <row r="10" spans="1:4" ht="15">
      <c r="A10" s="176" t="s">
        <v>40</v>
      </c>
      <c r="B10" s="176"/>
      <c r="C10" s="176"/>
      <c r="D10" s="176"/>
    </row>
    <row r="11" spans="1:4" ht="15">
      <c r="A11" s="174" t="s">
        <v>166</v>
      </c>
      <c r="B11" s="174"/>
      <c r="C11" s="174"/>
      <c r="D11" s="174"/>
    </row>
    <row r="12" spans="1:4" ht="11.25" customHeight="1" thickBot="1">
      <c r="A12" s="36"/>
      <c r="B12" s="36"/>
      <c r="C12" s="46"/>
      <c r="D12" s="36"/>
    </row>
    <row r="13" spans="1:4" ht="12.75">
      <c r="A13" s="62" t="s">
        <v>1</v>
      </c>
      <c r="B13" s="37" t="s">
        <v>2</v>
      </c>
      <c r="C13" s="47" t="s">
        <v>3</v>
      </c>
      <c r="D13" s="63" t="s">
        <v>4</v>
      </c>
    </row>
    <row r="14" spans="1:4" ht="12.75">
      <c r="A14" s="64" t="s">
        <v>5</v>
      </c>
      <c r="B14" s="38" t="s">
        <v>6</v>
      </c>
      <c r="C14" s="48" t="s">
        <v>7</v>
      </c>
      <c r="D14" s="65" t="s">
        <v>74</v>
      </c>
    </row>
    <row r="15" spans="1:4" ht="12.75">
      <c r="A15" s="64" t="s">
        <v>8</v>
      </c>
      <c r="B15" s="38" t="s">
        <v>9</v>
      </c>
      <c r="C15" s="48" t="s">
        <v>70</v>
      </c>
      <c r="D15" s="65" t="s">
        <v>9</v>
      </c>
    </row>
    <row r="16" spans="1:4" ht="12.75">
      <c r="A16" s="64"/>
      <c r="B16" s="38" t="s">
        <v>63</v>
      </c>
      <c r="C16" s="48" t="s">
        <v>11</v>
      </c>
      <c r="D16" s="65" t="s">
        <v>63</v>
      </c>
    </row>
    <row r="17" spans="1:4" ht="13.5" thickBot="1">
      <c r="A17" s="66"/>
      <c r="B17" s="39" t="s">
        <v>12</v>
      </c>
      <c r="C17" s="49" t="s">
        <v>13</v>
      </c>
      <c r="D17" s="67" t="s">
        <v>72</v>
      </c>
    </row>
    <row r="18" spans="1:4" ht="15.75" thickBot="1">
      <c r="A18" s="68">
        <v>1</v>
      </c>
      <c r="B18" s="40">
        <v>2</v>
      </c>
      <c r="C18" s="58">
        <v>3</v>
      </c>
      <c r="D18" s="69">
        <v>4</v>
      </c>
    </row>
    <row r="19" spans="1:4" ht="31.5" customHeight="1">
      <c r="A19" s="70" t="s">
        <v>95</v>
      </c>
      <c r="B19" s="31">
        <v>30</v>
      </c>
      <c r="C19" s="53">
        <v>50</v>
      </c>
      <c r="D19" s="87">
        <f>B19*C19/1000</f>
        <v>1.5</v>
      </c>
    </row>
    <row r="20" spans="1:4" ht="51" customHeight="1">
      <c r="A20" s="71" t="s">
        <v>96</v>
      </c>
      <c r="B20" s="97">
        <v>45</v>
      </c>
      <c r="C20" s="53">
        <v>38.46</v>
      </c>
      <c r="D20" s="88">
        <f>B20*C20/1000</f>
        <v>1.7307000000000001</v>
      </c>
    </row>
    <row r="21" spans="1:4" ht="15">
      <c r="A21" s="71" t="s">
        <v>43</v>
      </c>
      <c r="B21" s="32">
        <v>2.94</v>
      </c>
      <c r="C21" s="52">
        <v>32.04</v>
      </c>
      <c r="D21" s="88">
        <f aca="true" t="shared" si="0" ref="D21:D55">B21*C21/1000</f>
        <v>0.09419759999999999</v>
      </c>
    </row>
    <row r="22" spans="1:4" ht="15">
      <c r="A22" s="71" t="s">
        <v>97</v>
      </c>
      <c r="B22" s="32">
        <v>1.5</v>
      </c>
      <c r="C22" s="52">
        <v>33.15</v>
      </c>
      <c r="D22" s="88">
        <f t="shared" si="0"/>
        <v>0.04972499999999999</v>
      </c>
    </row>
    <row r="23" spans="1:4" ht="15">
      <c r="A23" s="71" t="s">
        <v>44</v>
      </c>
      <c r="B23" s="32">
        <v>9.2</v>
      </c>
      <c r="C23" s="52">
        <v>82.69</v>
      </c>
      <c r="D23" s="88">
        <f t="shared" si="0"/>
        <v>0.760748</v>
      </c>
    </row>
    <row r="24" spans="1:4" ht="15">
      <c r="A24" s="71" t="s">
        <v>79</v>
      </c>
      <c r="B24" s="32">
        <v>5.3</v>
      </c>
      <c r="C24" s="52">
        <v>66.13</v>
      </c>
      <c r="D24" s="88">
        <f t="shared" si="0"/>
        <v>0.350489</v>
      </c>
    </row>
    <row r="25" spans="1:4" ht="45" customHeight="1">
      <c r="A25" s="71" t="s">
        <v>80</v>
      </c>
      <c r="B25" s="92">
        <v>6.4</v>
      </c>
      <c r="C25" s="52">
        <v>43.8</v>
      </c>
      <c r="D25" s="88">
        <f t="shared" si="0"/>
        <v>0.28032</v>
      </c>
    </row>
    <row r="26" spans="1:4" ht="15">
      <c r="A26" s="71" t="s">
        <v>47</v>
      </c>
      <c r="B26" s="92">
        <v>0.78</v>
      </c>
      <c r="C26" s="52">
        <v>31.62</v>
      </c>
      <c r="D26" s="88">
        <f t="shared" si="0"/>
        <v>0.0246636</v>
      </c>
    </row>
    <row r="27" spans="1:4" ht="30.75">
      <c r="A27" s="71" t="s">
        <v>81</v>
      </c>
      <c r="B27" s="32">
        <v>7.56</v>
      </c>
      <c r="C27" s="52">
        <v>117</v>
      </c>
      <c r="D27" s="88">
        <f t="shared" si="0"/>
        <v>0.88452</v>
      </c>
    </row>
    <row r="28" spans="1:4" ht="15">
      <c r="A28" s="71" t="s">
        <v>26</v>
      </c>
      <c r="B28" s="32">
        <v>6.6</v>
      </c>
      <c r="C28" s="52">
        <v>91.77</v>
      </c>
      <c r="D28" s="88">
        <f t="shared" si="0"/>
        <v>0.6056819999999999</v>
      </c>
    </row>
    <row r="29" spans="1:4" ht="15">
      <c r="A29" s="71" t="s">
        <v>28</v>
      </c>
      <c r="B29" s="32">
        <v>22</v>
      </c>
      <c r="C29" s="52">
        <v>79.7</v>
      </c>
      <c r="D29" s="88">
        <f t="shared" si="0"/>
        <v>1.7534</v>
      </c>
    </row>
    <row r="30" spans="1:4" ht="15">
      <c r="A30" s="72" t="s">
        <v>22</v>
      </c>
      <c r="B30" s="32">
        <v>23.7</v>
      </c>
      <c r="C30" s="52">
        <v>29.34</v>
      </c>
      <c r="D30" s="88">
        <f t="shared" si="0"/>
        <v>0.6953579999999999</v>
      </c>
    </row>
    <row r="31" spans="1:4" ht="15">
      <c r="A31" s="72" t="s">
        <v>35</v>
      </c>
      <c r="B31" s="32">
        <v>0.09</v>
      </c>
      <c r="C31" s="52">
        <v>161.34</v>
      </c>
      <c r="D31" s="88">
        <f t="shared" si="0"/>
        <v>0.0145206</v>
      </c>
    </row>
    <row r="32" spans="1:4" ht="15">
      <c r="A32" s="72" t="s">
        <v>31</v>
      </c>
      <c r="B32" s="32">
        <v>14</v>
      </c>
      <c r="C32" s="52">
        <v>117.38</v>
      </c>
      <c r="D32" s="88">
        <f t="shared" si="0"/>
        <v>1.64332</v>
      </c>
    </row>
    <row r="33" spans="1:4" ht="15">
      <c r="A33" s="72" t="s">
        <v>32</v>
      </c>
      <c r="B33" s="32">
        <v>7.9</v>
      </c>
      <c r="C33" s="52">
        <v>132.07</v>
      </c>
      <c r="D33" s="88">
        <f t="shared" si="0"/>
        <v>1.043353</v>
      </c>
    </row>
    <row r="34" spans="1:4" ht="32.25" customHeight="1">
      <c r="A34" s="71" t="s">
        <v>58</v>
      </c>
      <c r="B34" s="32">
        <v>10</v>
      </c>
      <c r="C34" s="52">
        <v>108.93</v>
      </c>
      <c r="D34" s="88">
        <f t="shared" si="0"/>
        <v>1.0893000000000002</v>
      </c>
    </row>
    <row r="35" spans="1:4" ht="21" customHeight="1">
      <c r="A35" s="71" t="s">
        <v>98</v>
      </c>
      <c r="B35" s="32">
        <v>0.8</v>
      </c>
      <c r="C35" s="52">
        <v>104.87</v>
      </c>
      <c r="D35" s="88">
        <f t="shared" si="0"/>
        <v>0.08389600000000001</v>
      </c>
    </row>
    <row r="36" spans="1:4" ht="15">
      <c r="A36" s="71" t="s">
        <v>99</v>
      </c>
      <c r="B36" s="32">
        <v>4.6</v>
      </c>
      <c r="C36" s="52">
        <v>137.18</v>
      </c>
      <c r="D36" s="88">
        <f t="shared" si="0"/>
        <v>0.631028</v>
      </c>
    </row>
    <row r="37" spans="1:4" ht="15">
      <c r="A37" s="71" t="s">
        <v>100</v>
      </c>
      <c r="B37" s="32">
        <v>2</v>
      </c>
      <c r="C37" s="52">
        <v>113.22</v>
      </c>
      <c r="D37" s="102">
        <f t="shared" si="0"/>
        <v>0.22644</v>
      </c>
    </row>
    <row r="38" spans="1:4" ht="15">
      <c r="A38" s="71" t="s">
        <v>115</v>
      </c>
      <c r="B38" s="32">
        <v>6</v>
      </c>
      <c r="C38" s="52">
        <v>72.06</v>
      </c>
      <c r="D38" s="88">
        <f t="shared" si="0"/>
        <v>0.43236</v>
      </c>
    </row>
    <row r="39" spans="1:4" ht="15">
      <c r="A39" s="71" t="s">
        <v>84</v>
      </c>
      <c r="B39" s="32">
        <v>3.8</v>
      </c>
      <c r="C39" s="52">
        <v>122.72</v>
      </c>
      <c r="D39" s="88">
        <f t="shared" si="0"/>
        <v>0.466336</v>
      </c>
    </row>
    <row r="40" spans="1:4" ht="15">
      <c r="A40" s="25" t="s">
        <v>53</v>
      </c>
      <c r="B40" s="32">
        <v>6.3</v>
      </c>
      <c r="C40" s="53">
        <v>181.17</v>
      </c>
      <c r="D40" s="88">
        <f t="shared" si="0"/>
        <v>1.141371</v>
      </c>
    </row>
    <row r="41" spans="1:4" ht="15">
      <c r="A41" s="71" t="s">
        <v>49</v>
      </c>
      <c r="B41" s="32">
        <v>12</v>
      </c>
      <c r="C41" s="52">
        <v>54.9</v>
      </c>
      <c r="D41" s="88">
        <f t="shared" si="0"/>
        <v>0.6587999999999999</v>
      </c>
    </row>
    <row r="42" spans="1:4" ht="30.75">
      <c r="A42" s="71" t="s">
        <v>85</v>
      </c>
      <c r="B42" s="32">
        <v>5</v>
      </c>
      <c r="C42" s="52">
        <v>655.8</v>
      </c>
      <c r="D42" s="88">
        <f t="shared" si="0"/>
        <v>3.279</v>
      </c>
    </row>
    <row r="43" spans="1:4" ht="30.75">
      <c r="A43" s="71" t="s">
        <v>86</v>
      </c>
      <c r="B43" s="32">
        <v>6.4</v>
      </c>
      <c r="C43" s="52">
        <v>76.08</v>
      </c>
      <c r="D43" s="102">
        <f t="shared" si="0"/>
        <v>0.486912</v>
      </c>
    </row>
    <row r="44" spans="1:4" ht="15">
      <c r="A44" s="71" t="s">
        <v>51</v>
      </c>
      <c r="B44" s="32">
        <v>15.6</v>
      </c>
      <c r="C44" s="52">
        <v>225.62</v>
      </c>
      <c r="D44" s="88">
        <f t="shared" si="0"/>
        <v>3.519672</v>
      </c>
    </row>
    <row r="45" spans="1:4" s="113" customFormat="1" ht="15">
      <c r="A45" s="107"/>
      <c r="B45" s="108"/>
      <c r="C45" s="109"/>
      <c r="D45" s="108"/>
    </row>
    <row r="46" spans="1:4" s="113" customFormat="1" ht="15">
      <c r="A46" s="107"/>
      <c r="B46" s="108"/>
      <c r="C46" s="109"/>
      <c r="D46" s="108"/>
    </row>
    <row r="47" spans="1:4" s="113" customFormat="1" ht="15">
      <c r="A47" s="107"/>
      <c r="B47" s="108"/>
      <c r="C47" s="109"/>
      <c r="D47" s="108"/>
    </row>
    <row r="48" spans="1:5" s="113" customFormat="1" ht="15">
      <c r="A48" s="36" t="s">
        <v>138</v>
      </c>
      <c r="B48" s="44"/>
      <c r="C48" s="44"/>
      <c r="D48" s="44"/>
      <c r="E48"/>
    </row>
    <row r="49" spans="1:5" s="113" customFormat="1" ht="12.75">
      <c r="A49" s="44"/>
      <c r="B49" s="44"/>
      <c r="C49" s="44"/>
      <c r="D49" s="44"/>
      <c r="E49">
        <v>4</v>
      </c>
    </row>
    <row r="50" spans="1:4" s="113" customFormat="1" ht="15">
      <c r="A50" s="189"/>
      <c r="B50" s="190"/>
      <c r="C50" s="191"/>
      <c r="D50" s="190"/>
    </row>
    <row r="51" spans="1:4" s="162" customFormat="1" ht="15">
      <c r="A51" s="188" t="s">
        <v>168</v>
      </c>
      <c r="B51" s="97">
        <v>11</v>
      </c>
      <c r="C51" s="53">
        <v>335</v>
      </c>
      <c r="D51" s="88">
        <f t="shared" si="0"/>
        <v>3.685</v>
      </c>
    </row>
    <row r="52" spans="1:4" ht="18" customHeight="1">
      <c r="A52" s="71" t="s">
        <v>87</v>
      </c>
      <c r="B52" s="32">
        <v>4.8</v>
      </c>
      <c r="C52" s="52">
        <v>144.04</v>
      </c>
      <c r="D52" s="88">
        <f t="shared" si="0"/>
        <v>0.6913919999999999</v>
      </c>
    </row>
    <row r="53" spans="1:4" ht="30.75">
      <c r="A53" s="71" t="s">
        <v>88</v>
      </c>
      <c r="B53" s="32">
        <v>2.8</v>
      </c>
      <c r="C53" s="52">
        <v>13.83</v>
      </c>
      <c r="D53" s="88">
        <f t="shared" si="0"/>
        <v>0.038723999999999995</v>
      </c>
    </row>
    <row r="54" spans="1:4" ht="15">
      <c r="A54" s="71" t="s">
        <v>34</v>
      </c>
      <c r="B54" s="32">
        <v>0.1</v>
      </c>
      <c r="C54" s="52">
        <v>492.28</v>
      </c>
      <c r="D54" s="88">
        <f t="shared" si="0"/>
        <v>0.049228</v>
      </c>
    </row>
    <row r="55" spans="1:4" ht="14.25" customHeight="1">
      <c r="A55" s="71" t="s">
        <v>101</v>
      </c>
      <c r="B55" s="32">
        <v>5.9</v>
      </c>
      <c r="C55" s="52">
        <v>209.82</v>
      </c>
      <c r="D55" s="79">
        <f t="shared" si="0"/>
        <v>1.2379380000000002</v>
      </c>
    </row>
    <row r="56" spans="1:4" ht="31.5" thickBot="1">
      <c r="A56" s="163" t="s">
        <v>14</v>
      </c>
      <c r="B56" s="164"/>
      <c r="C56" s="165"/>
      <c r="D56" s="166"/>
    </row>
    <row r="57" spans="1:4" ht="15">
      <c r="A57" s="73" t="s">
        <v>15</v>
      </c>
      <c r="B57" s="31">
        <v>152.2</v>
      </c>
      <c r="C57" s="52">
        <v>29.29</v>
      </c>
      <c r="D57" s="88">
        <f aca="true" t="shared" si="1" ref="D57:D64">B57*C57/1000</f>
        <v>4.4579379999999995</v>
      </c>
    </row>
    <row r="58" spans="1:4" ht="15">
      <c r="A58" s="72" t="s">
        <v>64</v>
      </c>
      <c r="B58" s="32">
        <v>56</v>
      </c>
      <c r="C58" s="52">
        <v>29.3</v>
      </c>
      <c r="D58" s="88">
        <f t="shared" si="1"/>
        <v>1.6408</v>
      </c>
    </row>
    <row r="59" spans="1:4" ht="15">
      <c r="A59" s="72" t="s">
        <v>16</v>
      </c>
      <c r="B59" s="32">
        <v>45.2</v>
      </c>
      <c r="C59" s="52">
        <v>29.32</v>
      </c>
      <c r="D59" s="88">
        <f t="shared" si="1"/>
        <v>1.3252640000000002</v>
      </c>
    </row>
    <row r="60" spans="1:4" ht="15">
      <c r="A60" s="72" t="s">
        <v>17</v>
      </c>
      <c r="B60" s="32">
        <v>22.7</v>
      </c>
      <c r="C60" s="52">
        <v>29.32</v>
      </c>
      <c r="D60" s="88">
        <f t="shared" si="1"/>
        <v>0.6655639999999999</v>
      </c>
    </row>
    <row r="61" spans="1:4" ht="18" customHeight="1">
      <c r="A61" s="72" t="s">
        <v>105</v>
      </c>
      <c r="B61" s="32">
        <v>32</v>
      </c>
      <c r="C61" s="52">
        <v>385.68</v>
      </c>
      <c r="D61" s="88">
        <f t="shared" si="1"/>
        <v>12.34176</v>
      </c>
    </row>
    <row r="62" spans="1:4" ht="18" customHeight="1">
      <c r="A62" s="72" t="s">
        <v>116</v>
      </c>
      <c r="B62" s="32">
        <v>1.5</v>
      </c>
      <c r="C62" s="52">
        <v>290</v>
      </c>
      <c r="D62" s="79">
        <f t="shared" si="1"/>
        <v>0.435</v>
      </c>
    </row>
    <row r="63" spans="1:4" ht="30.75">
      <c r="A63" s="72" t="s">
        <v>59</v>
      </c>
      <c r="B63" s="32">
        <v>24.7</v>
      </c>
      <c r="C63" s="52">
        <v>154.57</v>
      </c>
      <c r="D63" s="88">
        <f t="shared" si="1"/>
        <v>3.817879</v>
      </c>
    </row>
    <row r="64" spans="1:4" ht="15.75" thickBot="1">
      <c r="A64" s="72" t="s">
        <v>102</v>
      </c>
      <c r="B64" s="32">
        <v>9.4</v>
      </c>
      <c r="C64" s="52">
        <v>169.55</v>
      </c>
      <c r="D64" s="88">
        <f t="shared" si="1"/>
        <v>1.5937700000000001</v>
      </c>
    </row>
    <row r="65" spans="1:4" ht="15.75" thickBot="1">
      <c r="A65" s="99" t="s">
        <v>71</v>
      </c>
      <c r="B65" s="61"/>
      <c r="C65" s="42"/>
      <c r="D65" s="74">
        <f>SUM(D19:D55:D57:D64)</f>
        <v>55.4263688</v>
      </c>
    </row>
    <row r="66" spans="1:4" ht="15">
      <c r="A66" s="36"/>
      <c r="B66" s="59"/>
      <c r="C66" s="59"/>
      <c r="D66" s="36"/>
    </row>
    <row r="67" spans="1:4" ht="15">
      <c r="A67" s="36"/>
      <c r="B67" s="36"/>
      <c r="C67" s="36"/>
      <c r="D67" s="59"/>
    </row>
    <row r="68" spans="1:4" ht="15">
      <c r="A68" s="36"/>
      <c r="B68" s="36"/>
      <c r="C68" s="36"/>
      <c r="D68" s="36"/>
    </row>
    <row r="69" ht="15">
      <c r="A69" s="36" t="s">
        <v>134</v>
      </c>
    </row>
    <row r="70" ht="15">
      <c r="A70" s="36" t="s">
        <v>132</v>
      </c>
    </row>
    <row r="71" spans="1:4" ht="15">
      <c r="A71" s="36" t="s">
        <v>60</v>
      </c>
      <c r="C71" s="177" t="s">
        <v>61</v>
      </c>
      <c r="D71" s="177"/>
    </row>
    <row r="73" ht="15">
      <c r="A73" s="36"/>
    </row>
    <row r="74" ht="15">
      <c r="A74" s="36"/>
    </row>
    <row r="90" ht="15">
      <c r="E90" s="2"/>
    </row>
    <row r="108" ht="15">
      <c r="A108" s="36" t="s">
        <v>138</v>
      </c>
    </row>
    <row r="109" ht="12.75">
      <c r="E109">
        <v>5</v>
      </c>
    </row>
  </sheetData>
  <sheetProtection/>
  <mergeCells count="9">
    <mergeCell ref="A10:D10"/>
    <mergeCell ref="A11:D11"/>
    <mergeCell ref="C71:D71"/>
    <mergeCell ref="B1:D1"/>
    <mergeCell ref="B2:D2"/>
    <mergeCell ref="B3:D3"/>
    <mergeCell ref="A7:D7"/>
    <mergeCell ref="A8:D8"/>
    <mergeCell ref="A9:D9"/>
  </mergeCells>
  <printOptions/>
  <pageMargins left="1.3779527559055118" right="0.3937007874015748" top="0.7874015748031497" bottom="0.7874015748031497" header="0.31496062992125984" footer="0.31496062992125984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113"/>
  <sheetViews>
    <sheetView view="pageBreakPreview" zoomScale="60" zoomScaleNormal="80" workbookViewId="0" topLeftCell="A82">
      <selection activeCell="A69" sqref="A69:IV79"/>
    </sheetView>
  </sheetViews>
  <sheetFormatPr defaultColWidth="9.00390625" defaultRowHeight="12.75"/>
  <cols>
    <col min="1" max="1" width="35.625" style="44" customWidth="1"/>
    <col min="2" max="2" width="12.50390625" style="44" customWidth="1"/>
    <col min="3" max="3" width="17.75390625" style="44" customWidth="1"/>
    <col min="4" max="4" width="15.875" style="44" customWidth="1"/>
    <col min="5" max="5" width="5.50390625" style="0" customWidth="1"/>
  </cols>
  <sheetData>
    <row r="1" spans="1:4" ht="15">
      <c r="A1" s="36"/>
      <c r="B1" s="175" t="s">
        <v>172</v>
      </c>
      <c r="C1" s="175"/>
      <c r="D1" s="175"/>
    </row>
    <row r="2" spans="1:4" ht="15">
      <c r="A2" s="36"/>
      <c r="B2" s="175" t="s">
        <v>135</v>
      </c>
      <c r="C2" s="175"/>
      <c r="D2" s="175"/>
    </row>
    <row r="3" spans="1:4" ht="15">
      <c r="A3" s="36"/>
      <c r="B3" s="175" t="s">
        <v>133</v>
      </c>
      <c r="C3" s="175"/>
      <c r="D3" s="175"/>
    </row>
    <row r="4" spans="1:4" ht="15">
      <c r="A4" s="36"/>
      <c r="B4" s="160" t="s">
        <v>68</v>
      </c>
      <c r="C4" s="157"/>
      <c r="D4" s="157"/>
    </row>
    <row r="5" spans="1:4" ht="9" customHeight="1">
      <c r="A5" s="36"/>
      <c r="B5" s="36"/>
      <c r="C5" s="157"/>
      <c r="D5" s="157"/>
    </row>
    <row r="6" spans="1:4" ht="9" customHeight="1">
      <c r="A6" s="36"/>
      <c r="B6" s="161"/>
      <c r="C6" s="36"/>
      <c r="D6" s="36"/>
    </row>
    <row r="7" spans="1:4" ht="15">
      <c r="A7" s="176" t="s">
        <v>0</v>
      </c>
      <c r="B7" s="176"/>
      <c r="C7" s="176"/>
      <c r="D7" s="176"/>
    </row>
    <row r="8" spans="1:4" ht="15">
      <c r="A8" s="176" t="s">
        <v>144</v>
      </c>
      <c r="B8" s="176"/>
      <c r="C8" s="176"/>
      <c r="D8" s="176"/>
    </row>
    <row r="9" spans="1:4" ht="15">
      <c r="A9" s="176" t="s">
        <v>66</v>
      </c>
      <c r="B9" s="176"/>
      <c r="C9" s="176"/>
      <c r="D9" s="176"/>
    </row>
    <row r="10" spans="1:4" ht="15">
      <c r="A10" s="176" t="s">
        <v>40</v>
      </c>
      <c r="B10" s="176"/>
      <c r="C10" s="176"/>
      <c r="D10" s="176"/>
    </row>
    <row r="11" spans="1:4" ht="15">
      <c r="A11" s="176" t="s">
        <v>166</v>
      </c>
      <c r="B11" s="176"/>
      <c r="C11" s="176"/>
      <c r="D11" s="176"/>
    </row>
    <row r="12" ht="6" customHeight="1"/>
    <row r="13" spans="1:4" ht="7.5" customHeight="1" thickBot="1">
      <c r="A13" s="36"/>
      <c r="B13" s="36"/>
      <c r="C13" s="46"/>
      <c r="D13" s="36"/>
    </row>
    <row r="14" spans="1:4" ht="12.75">
      <c r="A14" s="62" t="s">
        <v>1</v>
      </c>
      <c r="B14" s="37" t="s">
        <v>2</v>
      </c>
      <c r="C14" s="47" t="s">
        <v>3</v>
      </c>
      <c r="D14" s="63" t="s">
        <v>4</v>
      </c>
    </row>
    <row r="15" spans="1:4" ht="12.75">
      <c r="A15" s="64" t="s">
        <v>5</v>
      </c>
      <c r="B15" s="38" t="s">
        <v>6</v>
      </c>
      <c r="C15" s="48" t="s">
        <v>7</v>
      </c>
      <c r="D15" s="65" t="s">
        <v>75</v>
      </c>
    </row>
    <row r="16" spans="1:4" ht="12.75">
      <c r="A16" s="64" t="s">
        <v>8</v>
      </c>
      <c r="B16" s="38" t="s">
        <v>9</v>
      </c>
      <c r="C16" s="48" t="s">
        <v>70</v>
      </c>
      <c r="D16" s="65" t="s">
        <v>9</v>
      </c>
    </row>
    <row r="17" spans="1:4" ht="12.75">
      <c r="A17" s="64"/>
      <c r="B17" s="38" t="s">
        <v>67</v>
      </c>
      <c r="C17" s="48" t="s">
        <v>11</v>
      </c>
      <c r="D17" s="65" t="s">
        <v>67</v>
      </c>
    </row>
    <row r="18" spans="1:4" ht="13.5" thickBot="1">
      <c r="A18" s="66"/>
      <c r="B18" s="39" t="s">
        <v>12</v>
      </c>
      <c r="C18" s="49" t="s">
        <v>13</v>
      </c>
      <c r="D18" s="67" t="s">
        <v>72</v>
      </c>
    </row>
    <row r="19" spans="1:4" ht="15.75" thickBot="1">
      <c r="A19" s="68">
        <v>1</v>
      </c>
      <c r="B19" s="40">
        <v>2</v>
      </c>
      <c r="C19" s="58">
        <v>3</v>
      </c>
      <c r="D19" s="69">
        <v>4</v>
      </c>
    </row>
    <row r="20" spans="1:4" ht="36" customHeight="1">
      <c r="A20" s="70" t="s">
        <v>95</v>
      </c>
      <c r="B20" s="31">
        <v>7</v>
      </c>
      <c r="C20" s="53">
        <v>50</v>
      </c>
      <c r="D20" s="87">
        <f>B20*C20/1000</f>
        <v>0.35</v>
      </c>
    </row>
    <row r="21" spans="1:4" ht="49.5" customHeight="1">
      <c r="A21" s="71" t="s">
        <v>96</v>
      </c>
      <c r="B21" s="97">
        <v>7</v>
      </c>
      <c r="C21" s="53">
        <v>38.46</v>
      </c>
      <c r="D21" s="88">
        <f>B21*C21/1000</f>
        <v>0.26922</v>
      </c>
    </row>
    <row r="22" spans="1:4" ht="15">
      <c r="A22" s="71" t="s">
        <v>43</v>
      </c>
      <c r="B22" s="32">
        <v>14.76</v>
      </c>
      <c r="C22" s="52">
        <v>32.04</v>
      </c>
      <c r="D22" s="88">
        <f aca="true" t="shared" si="0" ref="D22:D43">B22*C22/1000</f>
        <v>0.4729104</v>
      </c>
    </row>
    <row r="23" spans="1:4" ht="15">
      <c r="A23" s="71" t="s">
        <v>23</v>
      </c>
      <c r="B23" s="92">
        <v>1.5</v>
      </c>
      <c r="C23" s="52">
        <v>121.23</v>
      </c>
      <c r="D23" s="88">
        <f t="shared" si="0"/>
        <v>0.181845</v>
      </c>
    </row>
    <row r="24" spans="1:4" ht="15">
      <c r="A24" s="71" t="s">
        <v>24</v>
      </c>
      <c r="B24" s="92">
        <v>3.5</v>
      </c>
      <c r="C24" s="52">
        <v>113.01</v>
      </c>
      <c r="D24" s="88">
        <f t="shared" si="0"/>
        <v>0.395535</v>
      </c>
    </row>
    <row r="25" spans="1:4" ht="15">
      <c r="A25" s="71" t="s">
        <v>25</v>
      </c>
      <c r="B25" s="98">
        <v>2</v>
      </c>
      <c r="C25" s="52">
        <v>123.24</v>
      </c>
      <c r="D25" s="88">
        <f t="shared" si="0"/>
        <v>0.24647999999999998</v>
      </c>
    </row>
    <row r="26" spans="1:4" ht="15">
      <c r="A26" s="71" t="s">
        <v>26</v>
      </c>
      <c r="B26" s="32">
        <v>32</v>
      </c>
      <c r="C26" s="52">
        <v>91.77</v>
      </c>
      <c r="D26" s="88">
        <f>B26*C26/1000</f>
        <v>2.9366399999999997</v>
      </c>
    </row>
    <row r="27" spans="1:4" ht="15">
      <c r="A27" s="71" t="s">
        <v>28</v>
      </c>
      <c r="B27" s="32">
        <v>9</v>
      </c>
      <c r="C27" s="52">
        <v>79.7</v>
      </c>
      <c r="D27" s="88">
        <f t="shared" si="0"/>
        <v>0.7173</v>
      </c>
    </row>
    <row r="28" spans="1:4" ht="15">
      <c r="A28" s="71" t="s">
        <v>29</v>
      </c>
      <c r="B28" s="93">
        <v>0.4</v>
      </c>
      <c r="C28" s="52">
        <v>124.59</v>
      </c>
      <c r="D28" s="88">
        <f t="shared" si="0"/>
        <v>0.049836000000000005</v>
      </c>
    </row>
    <row r="29" spans="1:4" ht="15">
      <c r="A29" s="71" t="s">
        <v>30</v>
      </c>
      <c r="B29" s="32">
        <v>10</v>
      </c>
      <c r="C29" s="52">
        <v>139.58</v>
      </c>
      <c r="D29" s="88">
        <f t="shared" si="0"/>
        <v>1.3958000000000002</v>
      </c>
    </row>
    <row r="30" spans="1:4" ht="53.25" customHeight="1">
      <c r="A30" s="71" t="s">
        <v>82</v>
      </c>
      <c r="B30" s="32">
        <v>100</v>
      </c>
      <c r="C30" s="52">
        <v>58.66</v>
      </c>
      <c r="D30" s="88">
        <f t="shared" si="0"/>
        <v>5.866</v>
      </c>
    </row>
    <row r="31" spans="1:4" ht="15">
      <c r="A31" s="71" t="s">
        <v>22</v>
      </c>
      <c r="B31" s="32">
        <v>1</v>
      </c>
      <c r="C31" s="52">
        <v>29.34</v>
      </c>
      <c r="D31" s="88">
        <f t="shared" si="0"/>
        <v>0.02934</v>
      </c>
    </row>
    <row r="32" spans="1:4" ht="15">
      <c r="A32" s="71" t="s">
        <v>98</v>
      </c>
      <c r="B32" s="32">
        <v>1</v>
      </c>
      <c r="C32" s="52">
        <v>104.87</v>
      </c>
      <c r="D32" s="88">
        <f t="shared" si="0"/>
        <v>0.10487</v>
      </c>
    </row>
    <row r="33" spans="1:4" ht="15">
      <c r="A33" s="71" t="s">
        <v>84</v>
      </c>
      <c r="B33" s="32">
        <v>2.2</v>
      </c>
      <c r="C33" s="52">
        <v>122.72</v>
      </c>
      <c r="D33" s="88">
        <f t="shared" si="0"/>
        <v>0.26998400000000006</v>
      </c>
    </row>
    <row r="34" spans="1:4" ht="15">
      <c r="A34" s="71" t="s">
        <v>100</v>
      </c>
      <c r="B34" s="32">
        <v>0.2</v>
      </c>
      <c r="C34" s="52">
        <v>113.22</v>
      </c>
      <c r="D34" s="102">
        <f t="shared" si="0"/>
        <v>0.022644</v>
      </c>
    </row>
    <row r="35" spans="1:4" ht="15">
      <c r="A35" s="71" t="s">
        <v>49</v>
      </c>
      <c r="B35" s="32">
        <v>1.2</v>
      </c>
      <c r="C35" s="52">
        <v>54.9</v>
      </c>
      <c r="D35" s="88">
        <f t="shared" si="0"/>
        <v>0.06588</v>
      </c>
    </row>
    <row r="36" spans="1:4" ht="21.75" customHeight="1">
      <c r="A36" s="71" t="s">
        <v>57</v>
      </c>
      <c r="B36" s="32">
        <v>0.8</v>
      </c>
      <c r="C36" s="52">
        <v>148.23</v>
      </c>
      <c r="D36" s="88">
        <f t="shared" si="0"/>
        <v>0.11858400000000001</v>
      </c>
    </row>
    <row r="37" spans="1:4" ht="30.75">
      <c r="A37" s="71" t="s">
        <v>86</v>
      </c>
      <c r="B37" s="32">
        <v>2</v>
      </c>
      <c r="C37" s="52">
        <v>76.08</v>
      </c>
      <c r="D37" s="88">
        <f t="shared" si="0"/>
        <v>0.15216</v>
      </c>
    </row>
    <row r="38" spans="1:4" ht="15">
      <c r="A38" s="25" t="s">
        <v>168</v>
      </c>
      <c r="B38" s="32">
        <v>13</v>
      </c>
      <c r="C38" s="53">
        <v>335</v>
      </c>
      <c r="D38" s="88">
        <f t="shared" si="0"/>
        <v>4.355</v>
      </c>
    </row>
    <row r="39" spans="1:4" ht="15">
      <c r="A39" s="71" t="s">
        <v>53</v>
      </c>
      <c r="B39" s="32">
        <v>6.2</v>
      </c>
      <c r="C39" s="52">
        <v>181.17</v>
      </c>
      <c r="D39" s="88">
        <f t="shared" si="0"/>
        <v>1.123254</v>
      </c>
    </row>
    <row r="40" spans="1:4" ht="15">
      <c r="A40" s="71" t="s">
        <v>54</v>
      </c>
      <c r="B40" s="32">
        <v>0.06</v>
      </c>
      <c r="C40" s="52">
        <v>302.98</v>
      </c>
      <c r="D40" s="88">
        <f t="shared" si="0"/>
        <v>0.0181788</v>
      </c>
    </row>
    <row r="41" spans="1:4" ht="35.25" customHeight="1">
      <c r="A41" s="71" t="s">
        <v>88</v>
      </c>
      <c r="B41" s="32">
        <v>0.1</v>
      </c>
      <c r="C41" s="52">
        <v>13.83</v>
      </c>
      <c r="D41" s="88">
        <f t="shared" si="0"/>
        <v>0.0013830000000000001</v>
      </c>
    </row>
    <row r="42" spans="1:4" ht="35.25" customHeight="1">
      <c r="A42" s="72" t="s">
        <v>89</v>
      </c>
      <c r="B42" s="32">
        <v>9.2</v>
      </c>
      <c r="C42" s="52">
        <v>376.09</v>
      </c>
      <c r="D42" s="79">
        <f t="shared" si="0"/>
        <v>3.4600279999999994</v>
      </c>
    </row>
    <row r="43" spans="1:4" ht="15">
      <c r="A43" s="72" t="s">
        <v>92</v>
      </c>
      <c r="B43" s="32">
        <v>82.8</v>
      </c>
      <c r="C43" s="52">
        <v>83.62</v>
      </c>
      <c r="D43" s="102">
        <f t="shared" si="0"/>
        <v>6.923736</v>
      </c>
    </row>
    <row r="44" spans="1:4" ht="15">
      <c r="A44" s="172"/>
      <c r="B44" s="108"/>
      <c r="C44" s="109"/>
      <c r="D44" s="108"/>
    </row>
    <row r="45" spans="1:4" ht="15">
      <c r="A45" s="172"/>
      <c r="B45" s="108"/>
      <c r="C45" s="109"/>
      <c r="D45" s="108"/>
    </row>
    <row r="46" spans="1:4" ht="15">
      <c r="A46" s="172"/>
      <c r="B46" s="108"/>
      <c r="C46" s="109"/>
      <c r="D46" s="108"/>
    </row>
    <row r="47" spans="1:4" ht="15">
      <c r="A47" s="172"/>
      <c r="B47" s="108"/>
      <c r="C47" s="109"/>
      <c r="D47" s="108"/>
    </row>
    <row r="48" spans="1:4" ht="15">
      <c r="A48" s="172"/>
      <c r="B48" s="108"/>
      <c r="C48" s="109"/>
      <c r="D48" s="108"/>
    </row>
    <row r="49" ht="15">
      <c r="A49" s="36" t="s">
        <v>138</v>
      </c>
    </row>
    <row r="50" ht="15">
      <c r="E50" s="2">
        <v>6</v>
      </c>
    </row>
    <row r="51" spans="1:4" ht="15">
      <c r="A51" s="172"/>
      <c r="B51" s="108"/>
      <c r="C51" s="109"/>
      <c r="D51" s="108"/>
    </row>
    <row r="52" spans="1:4" ht="31.5" thickBot="1">
      <c r="A52" s="163" t="s">
        <v>14</v>
      </c>
      <c r="B52" s="164"/>
      <c r="C52" s="165"/>
      <c r="D52" s="192"/>
    </row>
    <row r="53" spans="1:4" ht="15">
      <c r="A53" s="73" t="s">
        <v>15</v>
      </c>
      <c r="B53" s="31">
        <v>1.8</v>
      </c>
      <c r="C53" s="52">
        <v>29.29</v>
      </c>
      <c r="D53" s="88">
        <f>B53*C53/1000</f>
        <v>0.052722</v>
      </c>
    </row>
    <row r="54" spans="1:4" ht="15">
      <c r="A54" s="89" t="s">
        <v>16</v>
      </c>
      <c r="B54" s="97">
        <v>0.8</v>
      </c>
      <c r="C54" s="52">
        <v>29.32</v>
      </c>
      <c r="D54" s="88">
        <f>B54*C54/1000</f>
        <v>0.023456000000000005</v>
      </c>
    </row>
    <row r="55" spans="1:4" ht="15.75" thickBot="1">
      <c r="A55" s="72" t="s">
        <v>17</v>
      </c>
      <c r="B55" s="32">
        <v>1.1</v>
      </c>
      <c r="C55" s="52">
        <v>29.32</v>
      </c>
      <c r="D55" s="88">
        <f>B55*C55/1000</f>
        <v>0.032252</v>
      </c>
    </row>
    <row r="56" spans="1:4" ht="15.75" thickBot="1">
      <c r="A56" s="101" t="s">
        <v>18</v>
      </c>
      <c r="B56" s="75"/>
      <c r="C56" s="58"/>
      <c r="D56" s="100">
        <f>SUM(D20:D43:D53:D55)</f>
        <v>29.635038199999997</v>
      </c>
    </row>
    <row r="57" spans="1:4" ht="15">
      <c r="A57" s="36"/>
      <c r="B57" s="59"/>
      <c r="C57" s="59"/>
      <c r="D57" s="36"/>
    </row>
    <row r="58" spans="1:4" ht="15">
      <c r="A58" s="36"/>
      <c r="B58" s="36"/>
      <c r="C58" s="36"/>
      <c r="D58" s="59"/>
    </row>
    <row r="59" spans="1:4" ht="15">
      <c r="A59" s="36"/>
      <c r="B59" s="36"/>
      <c r="C59" s="36"/>
      <c r="D59" s="36"/>
    </row>
    <row r="60" ht="15">
      <c r="A60" s="36" t="s">
        <v>134</v>
      </c>
    </row>
    <row r="61" ht="15">
      <c r="A61" s="36" t="s">
        <v>132</v>
      </c>
    </row>
    <row r="62" spans="1:4" ht="15">
      <c r="A62" s="36" t="s">
        <v>60</v>
      </c>
      <c r="C62" s="177" t="s">
        <v>61</v>
      </c>
      <c r="D62" s="177"/>
    </row>
    <row r="64" ht="15">
      <c r="A64" s="36"/>
    </row>
    <row r="112" ht="15">
      <c r="A112" s="36" t="s">
        <v>138</v>
      </c>
    </row>
    <row r="113" ht="15">
      <c r="E113" s="2">
        <v>7</v>
      </c>
    </row>
  </sheetData>
  <sheetProtection/>
  <mergeCells count="9">
    <mergeCell ref="A10:D10"/>
    <mergeCell ref="A11:D11"/>
    <mergeCell ref="C62:D62"/>
    <mergeCell ref="B1:D1"/>
    <mergeCell ref="B2:D2"/>
    <mergeCell ref="B3:D3"/>
    <mergeCell ref="A7:D7"/>
    <mergeCell ref="A8:D8"/>
    <mergeCell ref="A9:D9"/>
  </mergeCells>
  <printOptions/>
  <pageMargins left="1.3779527559055118" right="0.3937007874015748" top="0.7874015748031497" bottom="0.7874015748031497" header="0.31496062992125984" footer="0.31496062992125984"/>
  <pageSetup orientation="portrait" paperSize="9" scale="85" r:id="rId1"/>
  <rowBreaks count="2" manualBreakCount="2">
    <brk id="51" max="4" man="1"/>
    <brk id="11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="60" zoomScaleNormal="80" workbookViewId="0" topLeftCell="A7">
      <selection activeCell="M116" sqref="M116"/>
    </sheetView>
  </sheetViews>
  <sheetFormatPr defaultColWidth="9.00390625" defaultRowHeight="12.75"/>
  <cols>
    <col min="1" max="1" width="40.00390625" style="44" customWidth="1"/>
    <col min="2" max="2" width="15.75390625" style="44" customWidth="1"/>
    <col min="3" max="3" width="13.00390625" style="134" customWidth="1"/>
    <col min="4" max="4" width="13.75390625" style="44" customWidth="1"/>
  </cols>
  <sheetData>
    <row r="1" spans="1:4" ht="15">
      <c r="A1" s="36"/>
      <c r="B1" s="175" t="s">
        <v>173</v>
      </c>
      <c r="C1" s="175"/>
      <c r="D1" s="175"/>
    </row>
    <row r="2" spans="1:4" ht="15">
      <c r="A2" s="36"/>
      <c r="B2" s="175" t="s">
        <v>135</v>
      </c>
      <c r="C2" s="175"/>
      <c r="D2" s="175"/>
    </row>
    <row r="3" spans="1:4" ht="15">
      <c r="A3" s="36"/>
      <c r="B3" s="175" t="s">
        <v>133</v>
      </c>
      <c r="C3" s="175"/>
      <c r="D3" s="175"/>
    </row>
    <row r="4" spans="1:4" ht="15">
      <c r="A4" s="36"/>
      <c r="B4" s="160" t="s">
        <v>68</v>
      </c>
      <c r="C4" s="118"/>
      <c r="D4" s="118"/>
    </row>
    <row r="5" spans="1:4" ht="15">
      <c r="A5" s="36"/>
      <c r="B5" s="119"/>
      <c r="C5" s="118"/>
      <c r="D5" s="118"/>
    </row>
    <row r="6" spans="1:4" ht="15">
      <c r="A6" s="36"/>
      <c r="B6" s="36"/>
      <c r="C6" s="59"/>
      <c r="D6" s="36"/>
    </row>
    <row r="7" spans="1:4" ht="15">
      <c r="A7" s="176" t="s">
        <v>0</v>
      </c>
      <c r="B7" s="176"/>
      <c r="C7" s="176"/>
      <c r="D7" s="176"/>
    </row>
    <row r="8" spans="1:4" ht="15">
      <c r="A8" s="176" t="s">
        <v>139</v>
      </c>
      <c r="B8" s="176"/>
      <c r="C8" s="176"/>
      <c r="D8" s="176"/>
    </row>
    <row r="9" spans="1:4" ht="15">
      <c r="A9" s="176" t="s">
        <v>140</v>
      </c>
      <c r="B9" s="176"/>
      <c r="C9" s="176"/>
      <c r="D9" s="176"/>
    </row>
    <row r="10" spans="1:4" ht="15">
      <c r="A10" s="176" t="s">
        <v>142</v>
      </c>
      <c r="B10" s="176"/>
      <c r="C10" s="176"/>
      <c r="D10" s="176"/>
    </row>
    <row r="11" spans="1:4" ht="15">
      <c r="A11" s="176" t="s">
        <v>145</v>
      </c>
      <c r="B11" s="176"/>
      <c r="C11" s="176"/>
      <c r="D11" s="176"/>
    </row>
    <row r="12" spans="1:4" ht="15">
      <c r="A12" s="176" t="s">
        <v>141</v>
      </c>
      <c r="B12" s="176"/>
      <c r="C12" s="176"/>
      <c r="D12" s="176"/>
    </row>
    <row r="13" spans="1:4" ht="15">
      <c r="A13" s="176" t="s">
        <v>167</v>
      </c>
      <c r="B13" s="176"/>
      <c r="C13" s="176"/>
      <c r="D13" s="176"/>
    </row>
    <row r="14" spans="1:4" ht="15.75" thickBot="1">
      <c r="A14" s="36"/>
      <c r="B14" s="35"/>
      <c r="C14" s="59"/>
      <c r="D14" s="36"/>
    </row>
    <row r="15" spans="1:4" ht="12.75">
      <c r="A15" s="62" t="s">
        <v>1</v>
      </c>
      <c r="B15" s="37" t="s">
        <v>2</v>
      </c>
      <c r="C15" s="120" t="s">
        <v>3</v>
      </c>
      <c r="D15" s="63" t="s">
        <v>4</v>
      </c>
    </row>
    <row r="16" spans="1:4" ht="12.75">
      <c r="A16" s="64" t="s">
        <v>5</v>
      </c>
      <c r="B16" s="38" t="s">
        <v>6</v>
      </c>
      <c r="C16" s="121" t="s">
        <v>7</v>
      </c>
      <c r="D16" s="65" t="s">
        <v>75</v>
      </c>
    </row>
    <row r="17" spans="1:4" ht="12.75">
      <c r="A17" s="64" t="s">
        <v>8</v>
      </c>
      <c r="B17" s="38" t="s">
        <v>9</v>
      </c>
      <c r="C17" s="121" t="s">
        <v>70</v>
      </c>
      <c r="D17" s="65" t="s">
        <v>9</v>
      </c>
    </row>
    <row r="18" spans="1:4" ht="12.75">
      <c r="A18" s="64"/>
      <c r="B18" s="38" t="s">
        <v>136</v>
      </c>
      <c r="C18" s="121" t="s">
        <v>11</v>
      </c>
      <c r="D18" s="65" t="s">
        <v>136</v>
      </c>
    </row>
    <row r="19" spans="1:4" ht="13.5" thickBot="1">
      <c r="A19" s="66"/>
      <c r="B19" s="39" t="s">
        <v>12</v>
      </c>
      <c r="C19" s="122" t="s">
        <v>13</v>
      </c>
      <c r="D19" s="67" t="s">
        <v>72</v>
      </c>
    </row>
    <row r="20" spans="1:4" ht="15.75" thickBot="1">
      <c r="A20" s="68">
        <v>1</v>
      </c>
      <c r="B20" s="40">
        <v>2</v>
      </c>
      <c r="C20" s="123">
        <v>3</v>
      </c>
      <c r="D20" s="69">
        <v>4</v>
      </c>
    </row>
    <row r="21" spans="1:4" ht="30.75">
      <c r="A21" s="70" t="s">
        <v>95</v>
      </c>
      <c r="B21" s="31">
        <v>66.07</v>
      </c>
      <c r="C21" s="124">
        <v>50</v>
      </c>
      <c r="D21" s="87">
        <f>B21*C21/1000</f>
        <v>3.3034999999999997</v>
      </c>
    </row>
    <row r="22" spans="1:4" ht="46.5">
      <c r="A22" s="71" t="s">
        <v>96</v>
      </c>
      <c r="B22" s="32">
        <v>45</v>
      </c>
      <c r="C22" s="125">
        <v>38.46</v>
      </c>
      <c r="D22" s="102">
        <f>B22*C22/1000</f>
        <v>1.7307000000000001</v>
      </c>
    </row>
    <row r="23" spans="1:4" ht="15">
      <c r="A23" s="71" t="s">
        <v>43</v>
      </c>
      <c r="B23" s="32">
        <v>2.94</v>
      </c>
      <c r="C23" s="125">
        <v>32.04</v>
      </c>
      <c r="D23" s="102">
        <f aca="true" t="shared" si="0" ref="D23:D69">B23*C23/1000</f>
        <v>0.09419759999999999</v>
      </c>
    </row>
    <row r="24" spans="1:4" ht="15">
      <c r="A24" s="71" t="s">
        <v>48</v>
      </c>
      <c r="B24" s="32">
        <v>1.4</v>
      </c>
      <c r="C24" s="125">
        <v>65.64</v>
      </c>
      <c r="D24" s="102">
        <f t="shared" si="0"/>
        <v>0.091896</v>
      </c>
    </row>
    <row r="25" spans="1:4" ht="15">
      <c r="A25" s="71" t="s">
        <v>44</v>
      </c>
      <c r="B25" s="32">
        <v>9.2</v>
      </c>
      <c r="C25" s="125">
        <v>82.69</v>
      </c>
      <c r="D25" s="102">
        <f t="shared" si="0"/>
        <v>0.760748</v>
      </c>
    </row>
    <row r="26" spans="1:4" ht="15">
      <c r="A26" s="71" t="s">
        <v>47</v>
      </c>
      <c r="B26" s="32">
        <v>0.78</v>
      </c>
      <c r="C26" s="125">
        <v>31.62</v>
      </c>
      <c r="D26" s="102">
        <f t="shared" si="0"/>
        <v>0.0246636</v>
      </c>
    </row>
    <row r="27" spans="1:4" ht="15">
      <c r="A27" s="71" t="s">
        <v>45</v>
      </c>
      <c r="B27" s="32">
        <v>2.6</v>
      </c>
      <c r="C27" s="125">
        <v>36.31</v>
      </c>
      <c r="D27" s="102">
        <f t="shared" si="0"/>
        <v>0.094406</v>
      </c>
    </row>
    <row r="28" spans="1:4" ht="15">
      <c r="A28" s="71" t="s">
        <v>79</v>
      </c>
      <c r="B28" s="32">
        <v>8.56</v>
      </c>
      <c r="C28" s="125">
        <v>66.13</v>
      </c>
      <c r="D28" s="102">
        <f t="shared" si="0"/>
        <v>0.5660728</v>
      </c>
    </row>
    <row r="29" spans="1:4" ht="15">
      <c r="A29" s="71" t="s">
        <v>46</v>
      </c>
      <c r="B29" s="32">
        <v>7.04</v>
      </c>
      <c r="C29" s="125">
        <v>63.04</v>
      </c>
      <c r="D29" s="102">
        <f t="shared" si="0"/>
        <v>0.4438016</v>
      </c>
    </row>
    <row r="30" spans="1:4" ht="15">
      <c r="A30" s="71" t="s">
        <v>97</v>
      </c>
      <c r="B30" s="32">
        <v>1.5</v>
      </c>
      <c r="C30" s="125">
        <v>33.15</v>
      </c>
      <c r="D30" s="102">
        <f t="shared" si="0"/>
        <v>0.04972499999999999</v>
      </c>
    </row>
    <row r="31" spans="1:4" ht="46.5">
      <c r="A31" s="71" t="s">
        <v>80</v>
      </c>
      <c r="B31" s="32">
        <v>12</v>
      </c>
      <c r="C31" s="125">
        <v>43.8</v>
      </c>
      <c r="D31" s="102">
        <f t="shared" si="0"/>
        <v>0.5256</v>
      </c>
    </row>
    <row r="32" spans="1:4" ht="30.75">
      <c r="A32" s="71" t="s">
        <v>81</v>
      </c>
      <c r="B32" s="32">
        <v>12.44</v>
      </c>
      <c r="C32" s="125">
        <v>117</v>
      </c>
      <c r="D32" s="102">
        <f t="shared" si="0"/>
        <v>1.45548</v>
      </c>
    </row>
    <row r="33" spans="1:4" ht="15">
      <c r="A33" s="71" t="s">
        <v>26</v>
      </c>
      <c r="B33" s="32">
        <v>6.6</v>
      </c>
      <c r="C33" s="125">
        <v>91.77</v>
      </c>
      <c r="D33" s="102">
        <f t="shared" si="0"/>
        <v>0.6056819999999999</v>
      </c>
    </row>
    <row r="34" spans="1:4" ht="15">
      <c r="A34" s="71" t="s">
        <v>27</v>
      </c>
      <c r="B34" s="32">
        <v>44</v>
      </c>
      <c r="C34" s="52">
        <v>91.7</v>
      </c>
      <c r="D34" s="79">
        <f t="shared" si="0"/>
        <v>4.034800000000001</v>
      </c>
    </row>
    <row r="35" spans="1:4" ht="15">
      <c r="A35" s="71" t="s">
        <v>28</v>
      </c>
      <c r="B35" s="32">
        <v>31</v>
      </c>
      <c r="C35" s="125">
        <v>79.7</v>
      </c>
      <c r="D35" s="102">
        <f t="shared" si="0"/>
        <v>2.4707000000000003</v>
      </c>
    </row>
    <row r="36" spans="1:4" ht="15">
      <c r="A36" s="71" t="s">
        <v>29</v>
      </c>
      <c r="B36" s="93">
        <v>0.4</v>
      </c>
      <c r="C36" s="125">
        <v>124.59</v>
      </c>
      <c r="D36" s="102">
        <f t="shared" si="0"/>
        <v>0.049836000000000005</v>
      </c>
    </row>
    <row r="37" spans="1:4" ht="15">
      <c r="A37" s="71" t="s">
        <v>49</v>
      </c>
      <c r="B37" s="32">
        <v>26.6</v>
      </c>
      <c r="C37" s="125">
        <v>54.9</v>
      </c>
      <c r="D37" s="102">
        <f t="shared" si="0"/>
        <v>1.4603400000000002</v>
      </c>
    </row>
    <row r="38" spans="1:4" ht="30.75">
      <c r="A38" s="71" t="s">
        <v>85</v>
      </c>
      <c r="B38" s="32">
        <v>19</v>
      </c>
      <c r="C38" s="125">
        <v>655.8</v>
      </c>
      <c r="D38" s="102">
        <f t="shared" si="0"/>
        <v>12.460199999999999</v>
      </c>
    </row>
    <row r="39" spans="1:4" ht="30.75">
      <c r="A39" s="71" t="s">
        <v>86</v>
      </c>
      <c r="B39" s="32">
        <v>6.4</v>
      </c>
      <c r="C39" s="125">
        <v>76.08</v>
      </c>
      <c r="D39" s="102">
        <f t="shared" si="0"/>
        <v>0.486912</v>
      </c>
    </row>
    <row r="40" spans="1:4" ht="30.75">
      <c r="A40" s="71" t="s">
        <v>58</v>
      </c>
      <c r="B40" s="32">
        <v>10</v>
      </c>
      <c r="C40" s="125">
        <v>108.93</v>
      </c>
      <c r="D40" s="102">
        <f t="shared" si="0"/>
        <v>1.0893000000000002</v>
      </c>
    </row>
    <row r="41" spans="1:4" ht="15">
      <c r="A41" s="71" t="s">
        <v>98</v>
      </c>
      <c r="B41" s="32">
        <v>6.8</v>
      </c>
      <c r="C41" s="125">
        <v>104.87</v>
      </c>
      <c r="D41" s="102">
        <f t="shared" si="0"/>
        <v>0.713116</v>
      </c>
    </row>
    <row r="42" spans="1:4" ht="15">
      <c r="A42" s="71" t="s">
        <v>100</v>
      </c>
      <c r="B42" s="32">
        <v>2</v>
      </c>
      <c r="C42" s="125">
        <v>113.22</v>
      </c>
      <c r="D42" s="102">
        <f t="shared" si="0"/>
        <v>0.22644</v>
      </c>
    </row>
    <row r="43" spans="1:4" ht="15">
      <c r="A43" s="71" t="s">
        <v>99</v>
      </c>
      <c r="B43" s="32">
        <v>4.6</v>
      </c>
      <c r="C43" s="52">
        <v>137.18</v>
      </c>
      <c r="D43" s="102">
        <f t="shared" si="0"/>
        <v>0.631028</v>
      </c>
    </row>
    <row r="44" spans="1:4" ht="15">
      <c r="A44" s="71" t="s">
        <v>115</v>
      </c>
      <c r="B44" s="32">
        <v>6</v>
      </c>
      <c r="C44" s="125">
        <v>72.06</v>
      </c>
      <c r="D44" s="102">
        <f t="shared" si="0"/>
        <v>0.43236</v>
      </c>
    </row>
    <row r="45" spans="1:4" ht="15">
      <c r="A45" s="107"/>
      <c r="B45" s="108"/>
      <c r="C45" s="193"/>
      <c r="D45" s="108"/>
    </row>
    <row r="46" spans="1:4" ht="15">
      <c r="A46" s="107"/>
      <c r="B46" s="108"/>
      <c r="C46" s="193"/>
      <c r="D46" s="108"/>
    </row>
    <row r="47" spans="1:4" ht="15">
      <c r="A47" s="107"/>
      <c r="B47" s="108"/>
      <c r="C47" s="193"/>
      <c r="D47" s="108"/>
    </row>
    <row r="48" ht="15">
      <c r="A48" s="107" t="s">
        <v>137</v>
      </c>
    </row>
    <row r="49" ht="12.75">
      <c r="E49">
        <v>8</v>
      </c>
    </row>
    <row r="50" spans="1:4" ht="15">
      <c r="A50" s="107"/>
      <c r="B50" s="108"/>
      <c r="C50" s="193"/>
      <c r="D50" s="108"/>
    </row>
    <row r="51" spans="1:4" ht="15">
      <c r="A51" s="170" t="s">
        <v>84</v>
      </c>
      <c r="B51" s="97">
        <v>3.8</v>
      </c>
      <c r="C51" s="128">
        <v>122.72</v>
      </c>
      <c r="D51" s="88">
        <f t="shared" si="0"/>
        <v>0.466336</v>
      </c>
    </row>
    <row r="52" spans="1:4" ht="15">
      <c r="A52" s="25" t="s">
        <v>53</v>
      </c>
      <c r="B52" s="32">
        <v>6.3</v>
      </c>
      <c r="C52" s="53">
        <v>181.17</v>
      </c>
      <c r="D52" s="88">
        <f t="shared" si="0"/>
        <v>1.141371</v>
      </c>
    </row>
    <row r="53" spans="1:4" ht="15">
      <c r="A53" s="71" t="s">
        <v>51</v>
      </c>
      <c r="B53" s="32">
        <v>15.6</v>
      </c>
      <c r="C53" s="125">
        <v>225.62</v>
      </c>
      <c r="D53" s="102">
        <f t="shared" si="0"/>
        <v>3.519672</v>
      </c>
    </row>
    <row r="54" spans="1:4" ht="15">
      <c r="A54" s="25" t="s">
        <v>168</v>
      </c>
      <c r="B54" s="32">
        <v>11</v>
      </c>
      <c r="C54" s="53">
        <v>335</v>
      </c>
      <c r="D54" s="88">
        <f t="shared" si="0"/>
        <v>3.685</v>
      </c>
    </row>
    <row r="55" spans="1:4" ht="30.75">
      <c r="A55" s="71" t="s">
        <v>50</v>
      </c>
      <c r="B55" s="32">
        <v>6.5</v>
      </c>
      <c r="C55" s="125">
        <v>381.15</v>
      </c>
      <c r="D55" s="102">
        <f t="shared" si="0"/>
        <v>2.477475</v>
      </c>
    </row>
    <row r="56" spans="1:4" ht="30.75">
      <c r="A56" s="71" t="s">
        <v>90</v>
      </c>
      <c r="B56" s="32">
        <v>8.3</v>
      </c>
      <c r="C56" s="125">
        <v>297.84</v>
      </c>
      <c r="D56" s="102">
        <f t="shared" si="0"/>
        <v>2.4720720000000003</v>
      </c>
    </row>
    <row r="57" spans="1:4" ht="15">
      <c r="A57" s="71" t="s">
        <v>54</v>
      </c>
      <c r="B57" s="32">
        <v>0.2</v>
      </c>
      <c r="C57" s="125">
        <v>302.98</v>
      </c>
      <c r="D57" s="102">
        <f t="shared" si="0"/>
        <v>0.060596000000000004</v>
      </c>
    </row>
    <row r="58" spans="1:4" ht="15">
      <c r="A58" s="71" t="s">
        <v>56</v>
      </c>
      <c r="B58" s="32">
        <v>0.45</v>
      </c>
      <c r="C58" s="125">
        <v>364.77</v>
      </c>
      <c r="D58" s="102">
        <f t="shared" si="0"/>
        <v>0.1641465</v>
      </c>
    </row>
    <row r="59" spans="1:4" ht="15">
      <c r="A59" s="71" t="s">
        <v>114</v>
      </c>
      <c r="B59" s="32">
        <v>0.9</v>
      </c>
      <c r="C59" s="125">
        <v>276.66</v>
      </c>
      <c r="D59" s="102">
        <f t="shared" si="0"/>
        <v>0.24899400000000002</v>
      </c>
    </row>
    <row r="60" spans="1:4" ht="15">
      <c r="A60" s="71" t="s">
        <v>87</v>
      </c>
      <c r="B60" s="32">
        <v>4.8</v>
      </c>
      <c r="C60" s="125">
        <v>144.04</v>
      </c>
      <c r="D60" s="102">
        <f t="shared" si="0"/>
        <v>0.6913919999999999</v>
      </c>
    </row>
    <row r="61" spans="1:4" ht="30.75">
      <c r="A61" s="71" t="s">
        <v>88</v>
      </c>
      <c r="B61" s="32">
        <v>2.9</v>
      </c>
      <c r="C61" s="125">
        <v>13.83</v>
      </c>
      <c r="D61" s="102">
        <f t="shared" si="0"/>
        <v>0.040107</v>
      </c>
    </row>
    <row r="62" spans="1:4" ht="15">
      <c r="A62" s="71" t="s">
        <v>34</v>
      </c>
      <c r="B62" s="32">
        <v>0.1</v>
      </c>
      <c r="C62" s="125">
        <v>492.28</v>
      </c>
      <c r="D62" s="102">
        <f t="shared" si="0"/>
        <v>0.049228</v>
      </c>
    </row>
    <row r="63" spans="1:4" ht="15">
      <c r="A63" s="71" t="s">
        <v>22</v>
      </c>
      <c r="B63" s="32">
        <v>23.7</v>
      </c>
      <c r="C63" s="125">
        <v>29.34</v>
      </c>
      <c r="D63" s="102">
        <f t="shared" si="0"/>
        <v>0.6953579999999999</v>
      </c>
    </row>
    <row r="64" spans="1:4" ht="15">
      <c r="A64" s="71" t="s">
        <v>35</v>
      </c>
      <c r="B64" s="32">
        <v>0.09</v>
      </c>
      <c r="C64" s="125">
        <v>161.34</v>
      </c>
      <c r="D64" s="102">
        <f t="shared" si="0"/>
        <v>0.0145206</v>
      </c>
    </row>
    <row r="65" spans="1:4" ht="15">
      <c r="A65" s="71" t="s">
        <v>31</v>
      </c>
      <c r="B65" s="32">
        <v>14</v>
      </c>
      <c r="C65" s="125">
        <v>117.38</v>
      </c>
      <c r="D65" s="102">
        <f t="shared" si="0"/>
        <v>1.64332</v>
      </c>
    </row>
    <row r="66" spans="1:4" ht="15">
      <c r="A66" s="71" t="s">
        <v>32</v>
      </c>
      <c r="B66" s="32">
        <v>7.9</v>
      </c>
      <c r="C66" s="125">
        <v>132.07</v>
      </c>
      <c r="D66" s="102">
        <f t="shared" si="0"/>
        <v>1.043353</v>
      </c>
    </row>
    <row r="67" spans="1:4" ht="30.75">
      <c r="A67" s="72" t="s">
        <v>89</v>
      </c>
      <c r="B67" s="32">
        <v>28</v>
      </c>
      <c r="C67" s="125">
        <v>376.09</v>
      </c>
      <c r="D67" s="102">
        <f t="shared" si="0"/>
        <v>10.53052</v>
      </c>
    </row>
    <row r="68" spans="1:4" ht="15">
      <c r="A68" s="72" t="s">
        <v>91</v>
      </c>
      <c r="B68" s="33">
        <v>186.5</v>
      </c>
      <c r="C68" s="125">
        <v>58.08</v>
      </c>
      <c r="D68" s="102">
        <f t="shared" si="0"/>
        <v>10.83192</v>
      </c>
    </row>
    <row r="69" spans="1:4" ht="15.75" thickBot="1">
      <c r="A69" s="103" t="s">
        <v>101</v>
      </c>
      <c r="B69" s="33">
        <v>6.7</v>
      </c>
      <c r="C69" s="126">
        <v>209.82</v>
      </c>
      <c r="D69" s="104">
        <f t="shared" si="0"/>
        <v>1.405794</v>
      </c>
    </row>
    <row r="70" spans="1:4" ht="15.75" thickBot="1">
      <c r="A70" s="85" t="s">
        <v>14</v>
      </c>
      <c r="B70" s="83"/>
      <c r="C70" s="127"/>
      <c r="D70" s="105"/>
    </row>
    <row r="71" spans="1:4" ht="15">
      <c r="A71" s="73" t="s">
        <v>15</v>
      </c>
      <c r="B71" s="31">
        <v>152.2</v>
      </c>
      <c r="C71" s="128">
        <v>29.29</v>
      </c>
      <c r="D71" s="102">
        <f aca="true" t="shared" si="1" ref="D71:D78">B71*C71/1000</f>
        <v>4.4579379999999995</v>
      </c>
    </row>
    <row r="72" spans="1:4" ht="15">
      <c r="A72" s="72" t="s">
        <v>93</v>
      </c>
      <c r="B72" s="32">
        <v>56</v>
      </c>
      <c r="C72" s="125">
        <v>29.3</v>
      </c>
      <c r="D72" s="102">
        <f t="shared" si="1"/>
        <v>1.6408</v>
      </c>
    </row>
    <row r="73" spans="1:4" ht="15">
      <c r="A73" s="72" t="s">
        <v>16</v>
      </c>
      <c r="B73" s="32">
        <v>45.2</v>
      </c>
      <c r="C73" s="125">
        <v>29.32</v>
      </c>
      <c r="D73" s="102">
        <f t="shared" si="1"/>
        <v>1.3252640000000002</v>
      </c>
    </row>
    <row r="74" spans="1:4" ht="15">
      <c r="A74" s="72" t="s">
        <v>17</v>
      </c>
      <c r="B74" s="32">
        <v>22.7</v>
      </c>
      <c r="C74" s="125">
        <v>29.32</v>
      </c>
      <c r="D74" s="102">
        <f t="shared" si="1"/>
        <v>0.6655639999999999</v>
      </c>
    </row>
    <row r="75" spans="1:4" ht="15">
      <c r="A75" s="72" t="s">
        <v>105</v>
      </c>
      <c r="B75" s="32">
        <v>32</v>
      </c>
      <c r="C75" s="52">
        <v>385.68</v>
      </c>
      <c r="D75" s="102">
        <f t="shared" si="1"/>
        <v>12.34176</v>
      </c>
    </row>
    <row r="76" spans="1:4" ht="15">
      <c r="A76" s="72" t="s">
        <v>116</v>
      </c>
      <c r="B76" s="32">
        <v>1.5</v>
      </c>
      <c r="C76" s="125">
        <v>290</v>
      </c>
      <c r="D76" s="102">
        <f t="shared" si="1"/>
        <v>0.435</v>
      </c>
    </row>
    <row r="77" spans="1:4" ht="15">
      <c r="A77" s="72" t="s">
        <v>102</v>
      </c>
      <c r="B77" s="32">
        <v>9.4</v>
      </c>
      <c r="C77" s="125">
        <v>169.55</v>
      </c>
      <c r="D77" s="102">
        <f t="shared" si="1"/>
        <v>1.5937700000000001</v>
      </c>
    </row>
    <row r="78" spans="1:4" ht="30.75">
      <c r="A78" s="72" t="s">
        <v>59</v>
      </c>
      <c r="B78" s="32">
        <v>24.7</v>
      </c>
      <c r="C78" s="125">
        <v>154.57</v>
      </c>
      <c r="D78" s="102">
        <f t="shared" si="1"/>
        <v>3.817879</v>
      </c>
    </row>
    <row r="79" spans="1:4" ht="31.5" thickBot="1">
      <c r="A79" s="72" t="s">
        <v>94</v>
      </c>
      <c r="B79" s="32">
        <v>0.57</v>
      </c>
      <c r="C79" s="125">
        <v>7.4</v>
      </c>
      <c r="D79" s="102">
        <f>B79*C79</f>
        <v>4.218</v>
      </c>
    </row>
    <row r="80" spans="1:4" ht="15.75" thickBot="1">
      <c r="A80" s="85" t="s">
        <v>71</v>
      </c>
      <c r="B80" s="129"/>
      <c r="C80" s="129"/>
      <c r="D80" s="100">
        <f>SUM(D21:D69:D71:D79)</f>
        <v>105.4786547</v>
      </c>
    </row>
    <row r="81" spans="1:4" ht="15">
      <c r="A81" s="130"/>
      <c r="B81" s="130"/>
      <c r="C81" s="131"/>
      <c r="D81" s="132"/>
    </row>
    <row r="82" spans="1:4" ht="15">
      <c r="A82" s="130"/>
      <c r="B82" s="130"/>
      <c r="C82" s="131"/>
      <c r="D82" s="132"/>
    </row>
    <row r="83" spans="1:4" ht="15">
      <c r="A83" s="133"/>
      <c r="B83" s="133"/>
      <c r="C83" s="177"/>
      <c r="D83" s="177"/>
    </row>
    <row r="84" spans="1:3" ht="15">
      <c r="A84" s="36" t="s">
        <v>134</v>
      </c>
      <c r="C84" s="44"/>
    </row>
    <row r="85" spans="1:3" ht="15">
      <c r="A85" s="36" t="s">
        <v>132</v>
      </c>
      <c r="C85" s="44"/>
    </row>
    <row r="86" spans="1:4" ht="15">
      <c r="A86" s="36" t="s">
        <v>60</v>
      </c>
      <c r="C86" s="177" t="s">
        <v>61</v>
      </c>
      <c r="D86" s="177"/>
    </row>
    <row r="88" ht="15">
      <c r="A88" s="36"/>
    </row>
    <row r="103" ht="15">
      <c r="A103" s="107" t="s">
        <v>137</v>
      </c>
    </row>
    <row r="104" ht="12.75">
      <c r="E104">
        <v>9</v>
      </c>
    </row>
    <row r="121" spans="1:4" ht="15">
      <c r="A121" s="107"/>
      <c r="B121" s="108"/>
      <c r="C121" s="109"/>
      <c r="D121" s="109"/>
    </row>
    <row r="122" spans="1:4" ht="15">
      <c r="A122" s="107"/>
      <c r="B122" s="108"/>
      <c r="C122" s="109"/>
      <c r="D122" s="109"/>
    </row>
    <row r="123" spans="1:4" ht="15">
      <c r="A123" s="107"/>
      <c r="B123" s="108"/>
      <c r="C123" s="109"/>
      <c r="D123" s="109"/>
    </row>
  </sheetData>
  <sheetProtection/>
  <mergeCells count="12">
    <mergeCell ref="A12:D12"/>
    <mergeCell ref="C83:D83"/>
    <mergeCell ref="C86:D86"/>
    <mergeCell ref="A10:D10"/>
    <mergeCell ref="A11:D11"/>
    <mergeCell ref="A13:D13"/>
    <mergeCell ref="B1:D1"/>
    <mergeCell ref="B2:D2"/>
    <mergeCell ref="B3:D3"/>
    <mergeCell ref="A7:D7"/>
    <mergeCell ref="A8:D8"/>
    <mergeCell ref="A9:D9"/>
  </mergeCells>
  <printOptions/>
  <pageMargins left="1.3779527559055118" right="0.5905511811023623" top="0.7874015748031497" bottom="0.7874015748031497" header="0.31496062992125984" footer="0.31496062992125984"/>
  <pageSetup orientation="portrait" paperSize="9" scale="85" r:id="rId1"/>
  <rowBreaks count="1" manualBreakCount="1">
    <brk id="10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="60" zoomScaleNormal="81" workbookViewId="0" topLeftCell="A1">
      <selection activeCell="A13" sqref="A13:D13"/>
    </sheetView>
  </sheetViews>
  <sheetFormatPr defaultColWidth="9.00390625" defaultRowHeight="12.75"/>
  <cols>
    <col min="1" max="1" width="37.375" style="44" customWidth="1"/>
    <col min="2" max="2" width="15.50390625" style="44" customWidth="1"/>
    <col min="3" max="3" width="15.00390625" style="44" customWidth="1"/>
    <col min="4" max="4" width="13.875" style="44" customWidth="1"/>
  </cols>
  <sheetData>
    <row r="1" spans="1:4" ht="15">
      <c r="A1" s="36"/>
      <c r="B1" s="175" t="s">
        <v>174</v>
      </c>
      <c r="C1" s="175"/>
      <c r="D1" s="175"/>
    </row>
    <row r="2" spans="1:4" ht="15">
      <c r="A2" s="36"/>
      <c r="B2" s="175" t="s">
        <v>135</v>
      </c>
      <c r="C2" s="175"/>
      <c r="D2" s="175"/>
    </row>
    <row r="3" spans="1:4" ht="15">
      <c r="A3" s="36"/>
      <c r="B3" s="175" t="s">
        <v>133</v>
      </c>
      <c r="C3" s="175"/>
      <c r="D3" s="175"/>
    </row>
    <row r="4" spans="1:4" ht="15">
      <c r="A4" s="36"/>
      <c r="B4" s="118" t="s">
        <v>68</v>
      </c>
      <c r="C4" s="118"/>
      <c r="D4" s="118"/>
    </row>
    <row r="5" spans="1:4" ht="15">
      <c r="A5" s="36"/>
      <c r="B5" s="119"/>
      <c r="C5" s="118"/>
      <c r="D5" s="135"/>
    </row>
    <row r="6" spans="1:4" ht="15">
      <c r="A6" s="36"/>
      <c r="B6" s="35"/>
      <c r="C6" s="36"/>
      <c r="D6" s="36"/>
    </row>
    <row r="7" spans="1:4" ht="15">
      <c r="A7" s="176" t="s">
        <v>0</v>
      </c>
      <c r="B7" s="176"/>
      <c r="C7" s="176"/>
      <c r="D7" s="176"/>
    </row>
    <row r="8" spans="1:4" ht="15">
      <c r="A8" s="176" t="s">
        <v>139</v>
      </c>
      <c r="B8" s="176"/>
      <c r="C8" s="176"/>
      <c r="D8" s="176"/>
    </row>
    <row r="9" spans="1:4" ht="15">
      <c r="A9" s="176" t="s">
        <v>140</v>
      </c>
      <c r="B9" s="176"/>
      <c r="C9" s="176"/>
      <c r="D9" s="176"/>
    </row>
    <row r="10" spans="1:4" ht="15">
      <c r="A10" s="176" t="s">
        <v>146</v>
      </c>
      <c r="B10" s="176"/>
      <c r="C10" s="176"/>
      <c r="D10" s="176"/>
    </row>
    <row r="11" spans="1:4" ht="15">
      <c r="A11" s="176" t="s">
        <v>145</v>
      </c>
      <c r="B11" s="176"/>
      <c r="C11" s="176"/>
      <c r="D11" s="176"/>
    </row>
    <row r="12" spans="1:4" ht="15">
      <c r="A12" s="176" t="s">
        <v>141</v>
      </c>
      <c r="B12" s="176"/>
      <c r="C12" s="176"/>
      <c r="D12" s="176"/>
    </row>
    <row r="13" spans="1:4" ht="15">
      <c r="A13" s="176" t="s">
        <v>167</v>
      </c>
      <c r="B13" s="176"/>
      <c r="C13" s="176"/>
      <c r="D13" s="176"/>
    </row>
    <row r="14" spans="1:4" ht="15.75" thickBot="1">
      <c r="A14" s="36"/>
      <c r="B14" s="36"/>
      <c r="C14" s="46"/>
      <c r="D14" s="36"/>
    </row>
    <row r="15" spans="1:4" ht="12.75">
      <c r="A15" s="62" t="s">
        <v>1</v>
      </c>
      <c r="B15" s="37" t="s">
        <v>2</v>
      </c>
      <c r="C15" s="120" t="s">
        <v>3</v>
      </c>
      <c r="D15" s="63" t="s">
        <v>4</v>
      </c>
    </row>
    <row r="16" spans="1:4" ht="12.75">
      <c r="A16" s="64" t="s">
        <v>5</v>
      </c>
      <c r="B16" s="38" t="s">
        <v>6</v>
      </c>
      <c r="C16" s="121" t="s">
        <v>7</v>
      </c>
      <c r="D16" s="65" t="s">
        <v>75</v>
      </c>
    </row>
    <row r="17" spans="1:4" ht="12.75">
      <c r="A17" s="64" t="s">
        <v>8</v>
      </c>
      <c r="B17" s="38" t="s">
        <v>9</v>
      </c>
      <c r="C17" s="121" t="s">
        <v>70</v>
      </c>
      <c r="D17" s="65" t="s">
        <v>9</v>
      </c>
    </row>
    <row r="18" spans="1:4" ht="12.75">
      <c r="A18" s="64"/>
      <c r="B18" s="38" t="s">
        <v>136</v>
      </c>
      <c r="C18" s="121" t="s">
        <v>11</v>
      </c>
      <c r="D18" s="65" t="s">
        <v>136</v>
      </c>
    </row>
    <row r="19" spans="1:4" ht="13.5" thickBot="1">
      <c r="A19" s="66"/>
      <c r="B19" s="39" t="s">
        <v>12</v>
      </c>
      <c r="C19" s="122" t="s">
        <v>13</v>
      </c>
      <c r="D19" s="67" t="s">
        <v>72</v>
      </c>
    </row>
    <row r="20" spans="1:4" ht="15.75" thickBot="1">
      <c r="A20" s="68">
        <v>1</v>
      </c>
      <c r="B20" s="40">
        <v>2</v>
      </c>
      <c r="C20" s="123"/>
      <c r="D20" s="69">
        <v>4</v>
      </c>
    </row>
    <row r="21" spans="1:4" ht="30.75">
      <c r="A21" s="70" t="s">
        <v>95</v>
      </c>
      <c r="B21" s="31">
        <v>99.62</v>
      </c>
      <c r="C21" s="124">
        <v>50</v>
      </c>
      <c r="D21" s="87">
        <f>B21*C21/1000</f>
        <v>4.981</v>
      </c>
    </row>
    <row r="22" spans="1:4" ht="46.5">
      <c r="A22" s="71" t="s">
        <v>96</v>
      </c>
      <c r="B22" s="32">
        <v>59</v>
      </c>
      <c r="C22" s="125">
        <v>38.46</v>
      </c>
      <c r="D22" s="102">
        <f>B22*C22/1000</f>
        <v>2.2691399999999997</v>
      </c>
    </row>
    <row r="23" spans="1:4" ht="15">
      <c r="A23" s="71" t="s">
        <v>43</v>
      </c>
      <c r="B23" s="32">
        <v>3.65</v>
      </c>
      <c r="C23" s="125">
        <v>32.04</v>
      </c>
      <c r="D23" s="102">
        <f aca="true" t="shared" si="0" ref="D23:D70">B23*C23/1000</f>
        <v>0.116946</v>
      </c>
    </row>
    <row r="24" spans="1:4" ht="15">
      <c r="A24" s="71" t="s">
        <v>48</v>
      </c>
      <c r="B24" s="32">
        <v>1.5</v>
      </c>
      <c r="C24" s="125">
        <v>65.64</v>
      </c>
      <c r="D24" s="102">
        <f t="shared" si="0"/>
        <v>0.09846</v>
      </c>
    </row>
    <row r="25" spans="1:4" ht="15">
      <c r="A25" s="71" t="s">
        <v>44</v>
      </c>
      <c r="B25" s="32">
        <v>11</v>
      </c>
      <c r="C25" s="125">
        <v>82.69</v>
      </c>
      <c r="D25" s="102">
        <f t="shared" si="0"/>
        <v>0.9095899999999999</v>
      </c>
    </row>
    <row r="26" spans="1:4" ht="15">
      <c r="A26" s="71" t="s">
        <v>47</v>
      </c>
      <c r="B26" s="32">
        <v>1.08</v>
      </c>
      <c r="C26" s="125">
        <v>31.62</v>
      </c>
      <c r="D26" s="102">
        <f t="shared" si="0"/>
        <v>0.03414960000000001</v>
      </c>
    </row>
    <row r="27" spans="1:4" ht="15">
      <c r="A27" s="71" t="s">
        <v>45</v>
      </c>
      <c r="B27" s="32">
        <v>3.5</v>
      </c>
      <c r="C27" s="125">
        <v>36.31</v>
      </c>
      <c r="D27" s="102">
        <f t="shared" si="0"/>
        <v>0.127085</v>
      </c>
    </row>
    <row r="28" spans="1:4" ht="15">
      <c r="A28" s="71" t="s">
        <v>79</v>
      </c>
      <c r="B28" s="32">
        <v>10.06</v>
      </c>
      <c r="C28" s="125">
        <v>66.13</v>
      </c>
      <c r="D28" s="102">
        <f t="shared" si="0"/>
        <v>0.6652678</v>
      </c>
    </row>
    <row r="29" spans="1:4" ht="15">
      <c r="A29" s="71" t="s">
        <v>46</v>
      </c>
      <c r="B29" s="32">
        <v>7.8</v>
      </c>
      <c r="C29" s="125">
        <v>63.04</v>
      </c>
      <c r="D29" s="102">
        <f t="shared" si="0"/>
        <v>0.491712</v>
      </c>
    </row>
    <row r="30" spans="1:4" ht="15">
      <c r="A30" s="71" t="s">
        <v>97</v>
      </c>
      <c r="B30" s="32">
        <v>1.88</v>
      </c>
      <c r="C30" s="125">
        <v>33.15</v>
      </c>
      <c r="D30" s="102">
        <f t="shared" si="0"/>
        <v>0.062321999999999995</v>
      </c>
    </row>
    <row r="31" spans="1:4" ht="46.5">
      <c r="A31" s="71" t="s">
        <v>80</v>
      </c>
      <c r="B31" s="32">
        <v>13.6</v>
      </c>
      <c r="C31" s="125">
        <v>43.8</v>
      </c>
      <c r="D31" s="102">
        <f t="shared" si="0"/>
        <v>0.59568</v>
      </c>
    </row>
    <row r="32" spans="1:4" ht="30.75">
      <c r="A32" s="71" t="s">
        <v>81</v>
      </c>
      <c r="B32" s="32">
        <v>12.8</v>
      </c>
      <c r="C32" s="125">
        <v>117</v>
      </c>
      <c r="D32" s="102">
        <f t="shared" si="0"/>
        <v>1.4976</v>
      </c>
    </row>
    <row r="33" spans="1:4" ht="15">
      <c r="A33" s="71" t="s">
        <v>26</v>
      </c>
      <c r="B33" s="32">
        <v>6.6</v>
      </c>
      <c r="C33" s="125">
        <v>91.77</v>
      </c>
      <c r="D33" s="102">
        <f t="shared" si="0"/>
        <v>0.6056819999999999</v>
      </c>
    </row>
    <row r="34" spans="1:4" ht="15">
      <c r="A34" s="71" t="s">
        <v>27</v>
      </c>
      <c r="B34" s="32">
        <v>44</v>
      </c>
      <c r="C34" s="52">
        <v>91.7</v>
      </c>
      <c r="D34" s="79">
        <f t="shared" si="0"/>
        <v>4.034800000000001</v>
      </c>
    </row>
    <row r="35" spans="1:4" ht="15">
      <c r="A35" s="71" t="s">
        <v>28</v>
      </c>
      <c r="B35" s="32">
        <v>31</v>
      </c>
      <c r="C35" s="125">
        <v>79.7</v>
      </c>
      <c r="D35" s="102">
        <f t="shared" si="0"/>
        <v>2.4707000000000003</v>
      </c>
    </row>
    <row r="36" spans="1:4" ht="15">
      <c r="A36" s="71" t="s">
        <v>29</v>
      </c>
      <c r="B36" s="93">
        <v>0.4</v>
      </c>
      <c r="C36" s="125">
        <v>124.59</v>
      </c>
      <c r="D36" s="102">
        <f t="shared" si="0"/>
        <v>0.049836000000000005</v>
      </c>
    </row>
    <row r="37" spans="1:4" ht="15">
      <c r="A37" s="71" t="s">
        <v>49</v>
      </c>
      <c r="B37" s="32">
        <v>28.6</v>
      </c>
      <c r="C37" s="125">
        <v>54.9</v>
      </c>
      <c r="D37" s="102">
        <f t="shared" si="0"/>
        <v>1.57014</v>
      </c>
    </row>
    <row r="38" spans="1:4" ht="30.75">
      <c r="A38" s="71" t="s">
        <v>85</v>
      </c>
      <c r="B38" s="32">
        <v>24</v>
      </c>
      <c r="C38" s="125">
        <v>655.8</v>
      </c>
      <c r="D38" s="102">
        <f t="shared" si="0"/>
        <v>15.739199999999999</v>
      </c>
    </row>
    <row r="39" spans="1:4" ht="30.75">
      <c r="A39" s="71" t="s">
        <v>86</v>
      </c>
      <c r="B39" s="32">
        <v>8.1</v>
      </c>
      <c r="C39" s="125">
        <v>76.08</v>
      </c>
      <c r="D39" s="102">
        <f t="shared" si="0"/>
        <v>0.6162479999999999</v>
      </c>
    </row>
    <row r="40" spans="1:4" ht="30.75">
      <c r="A40" s="71" t="s">
        <v>58</v>
      </c>
      <c r="B40" s="32">
        <v>10</v>
      </c>
      <c r="C40" s="125">
        <v>108.93</v>
      </c>
      <c r="D40" s="102">
        <f t="shared" si="0"/>
        <v>1.0893000000000002</v>
      </c>
    </row>
    <row r="41" spans="1:4" ht="15">
      <c r="A41" s="71" t="s">
        <v>98</v>
      </c>
      <c r="B41" s="32">
        <v>7.3</v>
      </c>
      <c r="C41" s="125">
        <v>104.87</v>
      </c>
      <c r="D41" s="102">
        <f t="shared" si="0"/>
        <v>0.7655510000000001</v>
      </c>
    </row>
    <row r="42" spans="1:4" ht="15">
      <c r="A42" s="71" t="s">
        <v>100</v>
      </c>
      <c r="B42" s="32">
        <v>2</v>
      </c>
      <c r="C42" s="125">
        <v>113.22</v>
      </c>
      <c r="D42" s="102">
        <f t="shared" si="0"/>
        <v>0.22644</v>
      </c>
    </row>
    <row r="43" spans="1:4" ht="15">
      <c r="A43" s="71" t="s">
        <v>99</v>
      </c>
      <c r="B43" s="32">
        <v>4.6</v>
      </c>
      <c r="C43" s="125">
        <v>137.18</v>
      </c>
      <c r="D43" s="102">
        <f t="shared" si="0"/>
        <v>0.631028</v>
      </c>
    </row>
    <row r="44" spans="1:4" ht="15">
      <c r="A44" s="187" t="s">
        <v>115</v>
      </c>
      <c r="B44" s="33">
        <v>10</v>
      </c>
      <c r="C44" s="126">
        <v>72.06</v>
      </c>
      <c r="D44" s="104">
        <f t="shared" si="0"/>
        <v>0.7206</v>
      </c>
    </row>
    <row r="45" spans="1:4" ht="15">
      <c r="A45" s="195"/>
      <c r="B45" s="196"/>
      <c r="C45" s="197"/>
      <c r="D45" s="196"/>
    </row>
    <row r="46" spans="1:4" ht="15">
      <c r="A46" s="107"/>
      <c r="B46" s="108"/>
      <c r="C46" s="193"/>
      <c r="D46" s="108"/>
    </row>
    <row r="47" spans="1:4" ht="15">
      <c r="A47" s="107"/>
      <c r="B47" s="108"/>
      <c r="C47" s="193"/>
      <c r="D47" s="108"/>
    </row>
    <row r="48" spans="1:4" ht="15">
      <c r="A48" s="107"/>
      <c r="B48" s="108"/>
      <c r="C48" s="193"/>
      <c r="D48" s="108"/>
    </row>
    <row r="49" spans="1:4" ht="15">
      <c r="A49" s="107" t="s">
        <v>137</v>
      </c>
      <c r="B49" s="139"/>
      <c r="C49" s="140"/>
      <c r="D49" s="141"/>
    </row>
    <row r="50" ht="12.75">
      <c r="E50">
        <v>10</v>
      </c>
    </row>
    <row r="51" spans="1:4" ht="15">
      <c r="A51" s="189"/>
      <c r="B51" s="190"/>
      <c r="C51" s="194"/>
      <c r="D51" s="190"/>
    </row>
    <row r="52" spans="1:4" ht="15">
      <c r="A52" s="170" t="s">
        <v>84</v>
      </c>
      <c r="B52" s="97">
        <v>6.3</v>
      </c>
      <c r="C52" s="128">
        <v>122.72</v>
      </c>
      <c r="D52" s="88">
        <f t="shared" si="0"/>
        <v>0.7731359999999999</v>
      </c>
    </row>
    <row r="53" spans="1:4" ht="15">
      <c r="A53" s="25" t="s">
        <v>53</v>
      </c>
      <c r="B53" s="32">
        <v>9.4</v>
      </c>
      <c r="C53" s="53">
        <v>181.17</v>
      </c>
      <c r="D53" s="88">
        <f t="shared" si="0"/>
        <v>1.702998</v>
      </c>
    </row>
    <row r="54" spans="1:4" ht="15">
      <c r="A54" s="71" t="s">
        <v>51</v>
      </c>
      <c r="B54" s="32">
        <v>18</v>
      </c>
      <c r="C54" s="125">
        <v>225.62</v>
      </c>
      <c r="D54" s="102">
        <f t="shared" si="0"/>
        <v>4.06116</v>
      </c>
    </row>
    <row r="55" spans="1:4" ht="15">
      <c r="A55" s="25" t="s">
        <v>168</v>
      </c>
      <c r="B55" s="32">
        <v>18.8</v>
      </c>
      <c r="C55" s="53">
        <v>335</v>
      </c>
      <c r="D55" s="88">
        <f t="shared" si="0"/>
        <v>6.298</v>
      </c>
    </row>
    <row r="56" spans="1:4" ht="30.75">
      <c r="A56" s="71" t="s">
        <v>50</v>
      </c>
      <c r="B56" s="32">
        <v>8.5</v>
      </c>
      <c r="C56" s="125">
        <v>381.15</v>
      </c>
      <c r="D56" s="102">
        <f t="shared" si="0"/>
        <v>3.239775</v>
      </c>
    </row>
    <row r="57" spans="1:4" ht="30.75">
      <c r="A57" s="71" t="s">
        <v>90</v>
      </c>
      <c r="B57" s="32">
        <v>13.2</v>
      </c>
      <c r="C57" s="125">
        <v>297.84</v>
      </c>
      <c r="D57" s="102">
        <f t="shared" si="0"/>
        <v>3.9314879999999994</v>
      </c>
    </row>
    <row r="58" spans="1:4" ht="15">
      <c r="A58" s="71" t="s">
        <v>54</v>
      </c>
      <c r="B58" s="32">
        <v>0.2</v>
      </c>
      <c r="C58" s="125">
        <v>302.98</v>
      </c>
      <c r="D58" s="102">
        <f t="shared" si="0"/>
        <v>0.060596000000000004</v>
      </c>
    </row>
    <row r="59" spans="1:4" ht="15">
      <c r="A59" s="71" t="s">
        <v>56</v>
      </c>
      <c r="B59" s="32">
        <v>0.45</v>
      </c>
      <c r="C59" s="125">
        <v>364.77</v>
      </c>
      <c r="D59" s="102">
        <f t="shared" si="0"/>
        <v>0.1641465</v>
      </c>
    </row>
    <row r="60" spans="1:4" ht="15">
      <c r="A60" s="71" t="s">
        <v>114</v>
      </c>
      <c r="B60" s="32">
        <v>0.9</v>
      </c>
      <c r="C60" s="125">
        <v>276.66</v>
      </c>
      <c r="D60" s="102">
        <f t="shared" si="0"/>
        <v>0.24899400000000002</v>
      </c>
    </row>
    <row r="61" spans="1:4" ht="15">
      <c r="A61" s="71" t="s">
        <v>87</v>
      </c>
      <c r="B61" s="32">
        <v>4.8</v>
      </c>
      <c r="C61" s="125">
        <v>144.04</v>
      </c>
      <c r="D61" s="102">
        <f t="shared" si="0"/>
        <v>0.6913919999999999</v>
      </c>
    </row>
    <row r="62" spans="1:4" ht="30.75">
      <c r="A62" s="71" t="s">
        <v>88</v>
      </c>
      <c r="B62" s="32">
        <v>3.5</v>
      </c>
      <c r="C62" s="125">
        <v>13.83</v>
      </c>
      <c r="D62" s="102">
        <f t="shared" si="0"/>
        <v>0.048405000000000004</v>
      </c>
    </row>
    <row r="63" spans="1:4" ht="15">
      <c r="A63" s="71" t="s">
        <v>34</v>
      </c>
      <c r="B63" s="32">
        <v>0.1</v>
      </c>
      <c r="C63" s="125">
        <v>492.28</v>
      </c>
      <c r="D63" s="102">
        <f t="shared" si="0"/>
        <v>0.049228</v>
      </c>
    </row>
    <row r="64" spans="1:4" ht="15">
      <c r="A64" s="71" t="s">
        <v>22</v>
      </c>
      <c r="B64" s="32">
        <v>28.1</v>
      </c>
      <c r="C64" s="125">
        <v>29.34</v>
      </c>
      <c r="D64" s="102">
        <f t="shared" si="0"/>
        <v>0.824454</v>
      </c>
    </row>
    <row r="65" spans="1:4" ht="15">
      <c r="A65" s="71" t="s">
        <v>35</v>
      </c>
      <c r="B65" s="32">
        <v>0.14</v>
      </c>
      <c r="C65" s="125">
        <v>161.34</v>
      </c>
      <c r="D65" s="102">
        <f t="shared" si="0"/>
        <v>0.022587600000000003</v>
      </c>
    </row>
    <row r="66" spans="1:4" ht="15">
      <c r="A66" s="71" t="s">
        <v>31</v>
      </c>
      <c r="B66" s="32">
        <v>14</v>
      </c>
      <c r="C66" s="125">
        <v>117.38</v>
      </c>
      <c r="D66" s="102">
        <f t="shared" si="0"/>
        <v>1.64332</v>
      </c>
    </row>
    <row r="67" spans="1:4" ht="15">
      <c r="A67" s="71" t="s">
        <v>32</v>
      </c>
      <c r="B67" s="32">
        <v>7.9</v>
      </c>
      <c r="C67" s="125">
        <v>132.07</v>
      </c>
      <c r="D67" s="102">
        <f t="shared" si="0"/>
        <v>1.043353</v>
      </c>
    </row>
    <row r="68" spans="1:4" ht="30.75">
      <c r="A68" s="72" t="s">
        <v>89</v>
      </c>
      <c r="B68" s="32">
        <v>34</v>
      </c>
      <c r="C68" s="125">
        <v>376.09</v>
      </c>
      <c r="D68" s="102">
        <f t="shared" si="0"/>
        <v>12.78706</v>
      </c>
    </row>
    <row r="69" spans="1:4" ht="15">
      <c r="A69" s="72" t="s">
        <v>91</v>
      </c>
      <c r="B69" s="33">
        <v>199</v>
      </c>
      <c r="C69" s="125">
        <v>58.08</v>
      </c>
      <c r="D69" s="102">
        <f t="shared" si="0"/>
        <v>11.55792</v>
      </c>
    </row>
    <row r="70" spans="1:4" ht="15.75" thickBot="1">
      <c r="A70" s="103" t="s">
        <v>101</v>
      </c>
      <c r="B70" s="34">
        <v>8.9</v>
      </c>
      <c r="C70" s="126">
        <v>209.82</v>
      </c>
      <c r="D70" s="104">
        <f t="shared" si="0"/>
        <v>1.867398</v>
      </c>
    </row>
    <row r="71" spans="1:4" ht="31.5" thickBot="1">
      <c r="A71" s="85" t="s">
        <v>14</v>
      </c>
      <c r="B71" s="136"/>
      <c r="C71" s="127"/>
      <c r="D71" s="105"/>
    </row>
    <row r="72" spans="1:4" ht="15">
      <c r="A72" s="73" t="s">
        <v>15</v>
      </c>
      <c r="B72" s="31">
        <v>172.8</v>
      </c>
      <c r="C72" s="128">
        <v>29.29</v>
      </c>
      <c r="D72" s="102">
        <f aca="true" t="shared" si="1" ref="D72:D79">B72*C72/1000</f>
        <v>5.061312</v>
      </c>
    </row>
    <row r="73" spans="1:4" ht="15">
      <c r="A73" s="72" t="s">
        <v>93</v>
      </c>
      <c r="B73" s="32">
        <v>62.8</v>
      </c>
      <c r="C73" s="125">
        <v>29.3</v>
      </c>
      <c r="D73" s="102">
        <f t="shared" si="1"/>
        <v>1.84004</v>
      </c>
    </row>
    <row r="74" spans="1:4" ht="15">
      <c r="A74" s="72" t="s">
        <v>16</v>
      </c>
      <c r="B74" s="32">
        <v>51.6</v>
      </c>
      <c r="C74" s="125">
        <v>29.32</v>
      </c>
      <c r="D74" s="102">
        <f t="shared" si="1"/>
        <v>1.512912</v>
      </c>
    </row>
    <row r="75" spans="1:4" ht="15">
      <c r="A75" s="72" t="s">
        <v>17</v>
      </c>
      <c r="B75" s="32">
        <v>25.3</v>
      </c>
      <c r="C75" s="125">
        <v>29.32</v>
      </c>
      <c r="D75" s="102">
        <f t="shared" si="1"/>
        <v>0.741796</v>
      </c>
    </row>
    <row r="76" spans="1:4" ht="15">
      <c r="A76" s="72" t="s">
        <v>105</v>
      </c>
      <c r="B76" s="32">
        <v>45.7</v>
      </c>
      <c r="C76" s="52">
        <v>385.68</v>
      </c>
      <c r="D76" s="102">
        <f t="shared" si="1"/>
        <v>17.625576000000002</v>
      </c>
    </row>
    <row r="77" spans="1:4" ht="15">
      <c r="A77" s="72" t="s">
        <v>116</v>
      </c>
      <c r="B77" s="32">
        <v>2.5</v>
      </c>
      <c r="C77" s="125">
        <v>290</v>
      </c>
      <c r="D77" s="102">
        <f t="shared" si="1"/>
        <v>0.725</v>
      </c>
    </row>
    <row r="78" spans="1:4" ht="15">
      <c r="A78" s="72" t="s">
        <v>102</v>
      </c>
      <c r="B78" s="32">
        <v>9.4</v>
      </c>
      <c r="C78" s="125">
        <v>169.55</v>
      </c>
      <c r="D78" s="102">
        <f t="shared" si="1"/>
        <v>1.5937700000000001</v>
      </c>
    </row>
    <row r="79" spans="1:4" ht="30.75">
      <c r="A79" s="72" t="s">
        <v>59</v>
      </c>
      <c r="B79" s="32">
        <v>37</v>
      </c>
      <c r="C79" s="125">
        <v>154.57</v>
      </c>
      <c r="D79" s="102">
        <f t="shared" si="1"/>
        <v>5.7190900000000005</v>
      </c>
    </row>
    <row r="80" spans="1:4" ht="31.5" thickBot="1">
      <c r="A80" s="72" t="s">
        <v>94</v>
      </c>
      <c r="B80" s="32">
        <v>0.67</v>
      </c>
      <c r="C80" s="125">
        <v>7.4</v>
      </c>
      <c r="D80" s="102">
        <f>B80*C80</f>
        <v>4.958</v>
      </c>
    </row>
    <row r="81" spans="1:4" ht="15.75" thickBot="1">
      <c r="A81" s="99" t="s">
        <v>71</v>
      </c>
      <c r="B81" s="129"/>
      <c r="C81" s="129"/>
      <c r="D81" s="100">
        <f>SUM(D21:D70:D72:D80)</f>
        <v>131.1613845</v>
      </c>
    </row>
    <row r="82" spans="1:4" ht="15">
      <c r="A82" s="130"/>
      <c r="B82" s="130"/>
      <c r="C82" s="137"/>
      <c r="D82" s="132"/>
    </row>
    <row r="83" spans="1:4" ht="15">
      <c r="A83" s="130"/>
      <c r="B83" s="130"/>
      <c r="C83" s="137"/>
      <c r="D83" s="132"/>
    </row>
    <row r="84" spans="1:4" ht="15">
      <c r="A84" s="133"/>
      <c r="B84" s="133"/>
      <c r="C84" s="177"/>
      <c r="D84" s="177"/>
    </row>
    <row r="85" ht="15">
      <c r="A85" s="36" t="s">
        <v>134</v>
      </c>
    </row>
    <row r="86" spans="1:4" ht="15">
      <c r="A86" s="36" t="s">
        <v>132</v>
      </c>
      <c r="C86" s="138"/>
      <c r="D86" s="138"/>
    </row>
    <row r="87" spans="1:4" ht="15">
      <c r="A87" s="36" t="s">
        <v>60</v>
      </c>
      <c r="C87" s="177" t="s">
        <v>61</v>
      </c>
      <c r="D87" s="177"/>
    </row>
    <row r="88" spans="1:4" ht="12.75">
      <c r="A88" s="139"/>
      <c r="B88" s="139"/>
      <c r="C88" s="140"/>
      <c r="D88" s="141"/>
    </row>
    <row r="89" spans="1:4" ht="12.75">
      <c r="A89" s="139"/>
      <c r="B89" s="139"/>
      <c r="C89" s="140"/>
      <c r="D89" s="141"/>
    </row>
    <row r="90" spans="1:4" ht="12.75">
      <c r="A90" s="139"/>
      <c r="B90" s="139"/>
      <c r="C90" s="140"/>
      <c r="D90" s="141"/>
    </row>
    <row r="91" spans="1:4" ht="12.75">
      <c r="A91" s="139"/>
      <c r="B91" s="139"/>
      <c r="C91" s="140"/>
      <c r="D91" s="141"/>
    </row>
    <row r="92" spans="1:4" ht="12.75">
      <c r="A92" s="139"/>
      <c r="B92" s="139"/>
      <c r="C92" s="140"/>
      <c r="D92" s="141"/>
    </row>
    <row r="93" spans="1:4" ht="12.75">
      <c r="A93" s="139"/>
      <c r="B93" s="139"/>
      <c r="C93" s="140"/>
      <c r="D93" s="141"/>
    </row>
    <row r="94" spans="1:4" ht="12.75">
      <c r="A94" s="139"/>
      <c r="B94" s="139"/>
      <c r="C94" s="140"/>
      <c r="D94" s="141"/>
    </row>
    <row r="95" spans="1:4" ht="12.75">
      <c r="A95" s="139"/>
      <c r="B95" s="139"/>
      <c r="C95" s="140"/>
      <c r="D95" s="141"/>
    </row>
    <row r="96" spans="1:4" ht="12.75">
      <c r="A96" s="139"/>
      <c r="B96" s="139"/>
      <c r="C96" s="140"/>
      <c r="D96" s="141"/>
    </row>
    <row r="97" spans="1:4" ht="12.75">
      <c r="A97" s="139"/>
      <c r="B97" s="139"/>
      <c r="C97" s="140"/>
      <c r="D97" s="141"/>
    </row>
    <row r="98" spans="1:4" ht="12.75">
      <c r="A98" s="139"/>
      <c r="B98" s="139"/>
      <c r="C98" s="140"/>
      <c r="D98" s="141"/>
    </row>
    <row r="99" spans="1:4" ht="12.75">
      <c r="A99" s="139"/>
      <c r="B99" s="139"/>
      <c r="C99" s="140"/>
      <c r="D99" s="141"/>
    </row>
    <row r="100" spans="1:4" ht="12.75">
      <c r="A100" s="139"/>
      <c r="B100" s="139"/>
      <c r="C100" s="140"/>
      <c r="D100" s="141"/>
    </row>
    <row r="101" spans="1:4" ht="12.75">
      <c r="A101" s="139"/>
      <c r="B101" s="139"/>
      <c r="C101" s="140"/>
      <c r="D101" s="141"/>
    </row>
    <row r="102" spans="1:4" ht="15">
      <c r="A102" s="107" t="s">
        <v>137</v>
      </c>
      <c r="B102" s="139"/>
      <c r="C102" s="140"/>
      <c r="D102" s="141"/>
    </row>
    <row r="103" ht="12.75">
      <c r="E103">
        <v>11</v>
      </c>
    </row>
    <row r="121" spans="1:4" ht="15">
      <c r="A121" s="107"/>
      <c r="B121" s="108"/>
      <c r="C121" s="109"/>
      <c r="D121" s="109"/>
    </row>
    <row r="122" spans="1:4" ht="15">
      <c r="A122" s="107"/>
      <c r="B122" s="108"/>
      <c r="C122" s="109"/>
      <c r="D122" s="109"/>
    </row>
    <row r="123" spans="1:4" ht="15">
      <c r="A123" s="107"/>
      <c r="B123" s="108"/>
      <c r="C123" s="109"/>
      <c r="D123" s="109"/>
    </row>
  </sheetData>
  <sheetProtection/>
  <mergeCells count="12">
    <mergeCell ref="A12:D12"/>
    <mergeCell ref="C87:D87"/>
    <mergeCell ref="A10:D10"/>
    <mergeCell ref="A11:D11"/>
    <mergeCell ref="A13:D13"/>
    <mergeCell ref="C84:D84"/>
    <mergeCell ref="B1:D1"/>
    <mergeCell ref="B2:D2"/>
    <mergeCell ref="B3:D3"/>
    <mergeCell ref="A7:D7"/>
    <mergeCell ref="A8:D8"/>
    <mergeCell ref="A9:D9"/>
  </mergeCells>
  <printOptions/>
  <pageMargins left="1.3779527559055118" right="0.5905511811023623" top="0.7874015748031497" bottom="0.7874015748031497" header="0.31496062992125984" footer="0.31496062992125984"/>
  <pageSetup orientation="portrait" paperSize="9" scale="85" r:id="rId1"/>
  <rowBreaks count="2" manualBreakCount="2">
    <brk id="50" max="4" man="1"/>
    <brk id="1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4"/>
  <sheetViews>
    <sheetView view="pageBreakPreview" zoomScale="60" zoomScaleNormal="74" workbookViewId="0" topLeftCell="A1">
      <selection activeCell="A11" sqref="A11:D11"/>
    </sheetView>
  </sheetViews>
  <sheetFormatPr defaultColWidth="9.00390625" defaultRowHeight="12.75"/>
  <cols>
    <col min="1" max="1" width="49.50390625" style="1" customWidth="1"/>
    <col min="2" max="2" width="13.625" style="1" customWidth="1"/>
    <col min="3" max="3" width="16.125" style="44" customWidth="1"/>
    <col min="4" max="4" width="15.75390625" style="1" customWidth="1"/>
    <col min="5" max="5" width="3.50390625" style="0" customWidth="1"/>
  </cols>
  <sheetData>
    <row r="1" spans="1:5" ht="15">
      <c r="A1" s="2"/>
      <c r="B1" s="184" t="s">
        <v>147</v>
      </c>
      <c r="C1" s="184"/>
      <c r="D1" s="184"/>
      <c r="E1" s="7"/>
    </row>
    <row r="2" spans="1:5" ht="15">
      <c r="A2" s="2"/>
      <c r="B2" s="184" t="s">
        <v>135</v>
      </c>
      <c r="C2" s="184"/>
      <c r="D2" s="184"/>
      <c r="E2" s="7"/>
    </row>
    <row r="3" spans="1:5" ht="15">
      <c r="A3" s="2"/>
      <c r="B3" s="184" t="s">
        <v>133</v>
      </c>
      <c r="C3" s="184"/>
      <c r="D3" s="184"/>
      <c r="E3" s="7"/>
    </row>
    <row r="4" spans="1:5" ht="15">
      <c r="A4" s="2"/>
      <c r="B4" s="111" t="s">
        <v>68</v>
      </c>
      <c r="C4" s="111"/>
      <c r="D4" s="111"/>
      <c r="E4" s="7"/>
    </row>
    <row r="5" spans="1:5" ht="15">
      <c r="A5" s="2"/>
      <c r="B5" s="111"/>
      <c r="C5" s="111"/>
      <c r="D5" s="111"/>
      <c r="E5" s="7"/>
    </row>
    <row r="6" spans="1:5" ht="15">
      <c r="A6" s="2"/>
      <c r="B6" s="14"/>
      <c r="C6" s="36"/>
      <c r="D6" s="2"/>
      <c r="E6" s="7"/>
    </row>
    <row r="7" spans="1:5" ht="15">
      <c r="A7" s="182" t="s">
        <v>0</v>
      </c>
      <c r="B7" s="182"/>
      <c r="C7" s="182"/>
      <c r="D7" s="182"/>
      <c r="E7" s="7"/>
    </row>
    <row r="8" spans="1:5" ht="15">
      <c r="A8" s="182" t="s">
        <v>109</v>
      </c>
      <c r="B8" s="182"/>
      <c r="C8" s="182"/>
      <c r="D8" s="182"/>
      <c r="E8" s="4"/>
    </row>
    <row r="9" spans="1:5" ht="15.75">
      <c r="A9" s="182" t="s">
        <v>110</v>
      </c>
      <c r="B9" s="182"/>
      <c r="C9" s="182"/>
      <c r="D9" s="182"/>
      <c r="E9" s="8"/>
    </row>
    <row r="10" spans="1:5" ht="15">
      <c r="A10" s="183" t="s">
        <v>111</v>
      </c>
      <c r="B10" s="183"/>
      <c r="C10" s="183"/>
      <c r="D10" s="183"/>
      <c r="E10" s="7"/>
    </row>
    <row r="11" spans="1:5" ht="15">
      <c r="A11" s="176" t="s">
        <v>167</v>
      </c>
      <c r="B11" s="176"/>
      <c r="C11" s="176"/>
      <c r="D11" s="176"/>
      <c r="E11" s="7"/>
    </row>
    <row r="12" spans="1:5" ht="15.75" thickBot="1">
      <c r="A12" s="112"/>
      <c r="B12" s="112"/>
      <c r="C12" s="112"/>
      <c r="D12" s="112"/>
      <c r="E12" s="7"/>
    </row>
    <row r="13" spans="1:5" ht="15">
      <c r="A13" s="15" t="s">
        <v>1</v>
      </c>
      <c r="B13" s="16" t="s">
        <v>19</v>
      </c>
      <c r="C13" s="47" t="s">
        <v>3</v>
      </c>
      <c r="D13" s="11" t="s">
        <v>4</v>
      </c>
      <c r="E13" s="7"/>
    </row>
    <row r="14" spans="1:5" ht="15">
      <c r="A14" s="12" t="s">
        <v>5</v>
      </c>
      <c r="B14" s="13" t="s">
        <v>20</v>
      </c>
      <c r="C14" s="48" t="s">
        <v>7</v>
      </c>
      <c r="D14" s="17" t="s">
        <v>76</v>
      </c>
      <c r="E14" s="7"/>
    </row>
    <row r="15" spans="1:5" ht="15">
      <c r="A15" s="12" t="s">
        <v>8</v>
      </c>
      <c r="B15" s="13" t="s">
        <v>21</v>
      </c>
      <c r="C15" s="48" t="s">
        <v>70</v>
      </c>
      <c r="D15" s="17" t="s">
        <v>77</v>
      </c>
      <c r="E15" s="7"/>
    </row>
    <row r="16" spans="1:5" ht="15">
      <c r="A16" s="12"/>
      <c r="B16" s="13"/>
      <c r="C16" s="48" t="s">
        <v>11</v>
      </c>
      <c r="D16" s="17"/>
      <c r="E16" s="7"/>
    </row>
    <row r="17" spans="1:5" ht="15.75" thickBot="1">
      <c r="A17" s="18"/>
      <c r="B17" s="19" t="s">
        <v>12</v>
      </c>
      <c r="C17" s="49" t="s">
        <v>13</v>
      </c>
      <c r="D17" s="20" t="s">
        <v>72</v>
      </c>
      <c r="E17" s="7"/>
    </row>
    <row r="18" spans="1:5" ht="15.75" thickBot="1">
      <c r="A18" s="21">
        <v>1</v>
      </c>
      <c r="B18" s="22">
        <v>2</v>
      </c>
      <c r="C18" s="50">
        <v>3</v>
      </c>
      <c r="D18" s="23">
        <v>4</v>
      </c>
      <c r="E18" s="7"/>
    </row>
    <row r="19" spans="1:5" ht="34.5" customHeight="1">
      <c r="A19" s="70" t="s">
        <v>95</v>
      </c>
      <c r="B19" s="31">
        <v>51.24</v>
      </c>
      <c r="C19" s="51">
        <v>50</v>
      </c>
      <c r="D19" s="84">
        <f>B19*C19/1000</f>
        <v>2.562</v>
      </c>
      <c r="E19" s="7"/>
    </row>
    <row r="20" spans="1:5" ht="48" customHeight="1">
      <c r="A20" s="25" t="s">
        <v>96</v>
      </c>
      <c r="B20" s="32">
        <v>33.6</v>
      </c>
      <c r="C20" s="52">
        <v>38.46</v>
      </c>
      <c r="D20" s="84">
        <f>B20*C20/1000</f>
        <v>1.292256</v>
      </c>
      <c r="E20" s="7"/>
    </row>
    <row r="21" spans="1:5" ht="15">
      <c r="A21" s="25" t="s">
        <v>43</v>
      </c>
      <c r="B21" s="32">
        <v>21.63</v>
      </c>
      <c r="C21" s="53">
        <v>32.04</v>
      </c>
      <c r="D21" s="84">
        <f aca="true" t="shared" si="0" ref="D21:D86">B21*C21/1000</f>
        <v>0.6930251999999999</v>
      </c>
      <c r="E21" s="7"/>
    </row>
    <row r="22" spans="1:5" ht="15">
      <c r="A22" s="25" t="s">
        <v>44</v>
      </c>
      <c r="B22" s="32">
        <v>6</v>
      </c>
      <c r="C22" s="53">
        <v>82.69</v>
      </c>
      <c r="D22" s="84">
        <f t="shared" si="0"/>
        <v>0.49613999999999997</v>
      </c>
      <c r="E22" s="7"/>
    </row>
    <row r="23" spans="1:5" ht="15">
      <c r="A23" s="25" t="s">
        <v>47</v>
      </c>
      <c r="B23" s="32">
        <v>0.3</v>
      </c>
      <c r="C23" s="53">
        <v>31.62</v>
      </c>
      <c r="D23" s="84">
        <f t="shared" si="0"/>
        <v>0.009486000000000001</v>
      </c>
      <c r="E23" s="7"/>
    </row>
    <row r="24" spans="1:5" ht="15">
      <c r="A24" s="25" t="s">
        <v>45</v>
      </c>
      <c r="B24" s="32">
        <v>2.8</v>
      </c>
      <c r="C24" s="53">
        <v>36.31</v>
      </c>
      <c r="D24" s="84">
        <f t="shared" si="0"/>
        <v>0.10166800000000001</v>
      </c>
      <c r="E24" s="7"/>
    </row>
    <row r="25" spans="1:5" ht="15">
      <c r="A25" s="25" t="s">
        <v>48</v>
      </c>
      <c r="B25" s="32">
        <v>3.3</v>
      </c>
      <c r="C25" s="53">
        <v>65.64</v>
      </c>
      <c r="D25" s="84">
        <f t="shared" si="0"/>
        <v>0.216612</v>
      </c>
      <c r="E25" s="7"/>
    </row>
    <row r="26" spans="1:5" ht="15">
      <c r="A26" s="25" t="s">
        <v>128</v>
      </c>
      <c r="B26" s="32">
        <v>1.5</v>
      </c>
      <c r="C26" s="53">
        <v>151.82</v>
      </c>
      <c r="D26" s="84">
        <f t="shared" si="0"/>
        <v>0.22773</v>
      </c>
      <c r="E26" s="7"/>
    </row>
    <row r="27" spans="1:5" ht="15">
      <c r="A27" s="25" t="s">
        <v>97</v>
      </c>
      <c r="B27" s="32">
        <v>1.5</v>
      </c>
      <c r="C27" s="53">
        <v>33.15</v>
      </c>
      <c r="D27" s="84">
        <f t="shared" si="0"/>
        <v>0.04972499999999999</v>
      </c>
      <c r="E27" s="7"/>
    </row>
    <row r="28" spans="1:5" ht="15">
      <c r="A28" s="25" t="s">
        <v>79</v>
      </c>
      <c r="B28" s="32">
        <v>7.6</v>
      </c>
      <c r="C28" s="53">
        <v>66.13</v>
      </c>
      <c r="D28" s="84">
        <f t="shared" si="0"/>
        <v>0.5025879999999999</v>
      </c>
      <c r="E28" s="7"/>
    </row>
    <row r="29" spans="1:5" ht="15">
      <c r="A29" s="25" t="s">
        <v>46</v>
      </c>
      <c r="B29" s="32">
        <v>2.3</v>
      </c>
      <c r="C29" s="53">
        <v>63.04</v>
      </c>
      <c r="D29" s="84">
        <f t="shared" si="0"/>
        <v>0.14499199999999998</v>
      </c>
      <c r="E29" s="7"/>
    </row>
    <row r="30" spans="1:5" ht="30.75">
      <c r="A30" s="71" t="s">
        <v>80</v>
      </c>
      <c r="B30" s="32">
        <v>6.6</v>
      </c>
      <c r="C30" s="53">
        <v>43.8</v>
      </c>
      <c r="D30" s="84">
        <f t="shared" si="0"/>
        <v>0.28908</v>
      </c>
      <c r="E30" s="7"/>
    </row>
    <row r="31" spans="1:5" ht="15">
      <c r="A31" s="25" t="s">
        <v>23</v>
      </c>
      <c r="B31" s="32">
        <v>1.6</v>
      </c>
      <c r="C31" s="53">
        <v>121.23</v>
      </c>
      <c r="D31" s="84">
        <f t="shared" si="0"/>
        <v>0.19396800000000003</v>
      </c>
      <c r="E31" s="7"/>
    </row>
    <row r="32" spans="1:5" ht="15">
      <c r="A32" s="25" t="s">
        <v>24</v>
      </c>
      <c r="B32" s="32">
        <v>3</v>
      </c>
      <c r="C32" s="53">
        <v>113.01</v>
      </c>
      <c r="D32" s="84">
        <f t="shared" si="0"/>
        <v>0.33903000000000005</v>
      </c>
      <c r="E32" s="7"/>
    </row>
    <row r="33" spans="1:5" ht="15">
      <c r="A33" s="25" t="s">
        <v>25</v>
      </c>
      <c r="B33" s="32">
        <v>1.4</v>
      </c>
      <c r="C33" s="53">
        <v>123.24</v>
      </c>
      <c r="D33" s="84">
        <f t="shared" si="0"/>
        <v>0.17253599999999997</v>
      </c>
      <c r="E33" s="7"/>
    </row>
    <row r="34" spans="1:5" ht="15">
      <c r="A34" s="25" t="s">
        <v>103</v>
      </c>
      <c r="B34" s="32">
        <v>2</v>
      </c>
      <c r="C34" s="53">
        <v>98.31</v>
      </c>
      <c r="D34" s="84">
        <f t="shared" si="0"/>
        <v>0.19662000000000002</v>
      </c>
      <c r="E34" s="7"/>
    </row>
    <row r="35" spans="1:5" ht="15">
      <c r="A35" s="71" t="s">
        <v>81</v>
      </c>
      <c r="B35" s="32">
        <v>3.6</v>
      </c>
      <c r="C35" s="53">
        <v>117</v>
      </c>
      <c r="D35" s="84">
        <f t="shared" si="0"/>
        <v>0.42119999999999996</v>
      </c>
      <c r="E35" s="7"/>
    </row>
    <row r="36" spans="1:5" ht="15">
      <c r="A36" s="71" t="s">
        <v>120</v>
      </c>
      <c r="B36" s="32">
        <v>3</v>
      </c>
      <c r="C36" s="53">
        <v>198</v>
      </c>
      <c r="D36" s="84">
        <f t="shared" si="0"/>
        <v>0.594</v>
      </c>
      <c r="E36" s="7"/>
    </row>
    <row r="37" spans="1:5" ht="15">
      <c r="A37" s="71" t="s">
        <v>125</v>
      </c>
      <c r="B37" s="32">
        <v>1.5</v>
      </c>
      <c r="C37" s="53">
        <v>162</v>
      </c>
      <c r="D37" s="84">
        <f t="shared" si="0"/>
        <v>0.243</v>
      </c>
      <c r="E37" s="7"/>
    </row>
    <row r="38" spans="1:5" ht="15">
      <c r="A38" s="25" t="s">
        <v>26</v>
      </c>
      <c r="B38" s="32">
        <v>16</v>
      </c>
      <c r="C38" s="52">
        <v>91.77</v>
      </c>
      <c r="D38" s="84">
        <f t="shared" si="0"/>
        <v>1.4683199999999998</v>
      </c>
      <c r="E38" s="7"/>
    </row>
    <row r="39" spans="1:5" ht="15">
      <c r="A39" s="25" t="s">
        <v>126</v>
      </c>
      <c r="B39" s="32">
        <v>6</v>
      </c>
      <c r="C39" s="52">
        <v>114.54</v>
      </c>
      <c r="D39" s="84">
        <f t="shared" si="0"/>
        <v>0.68724</v>
      </c>
      <c r="E39" s="7"/>
    </row>
    <row r="40" spans="1:5" ht="15">
      <c r="A40" s="25" t="s">
        <v>27</v>
      </c>
      <c r="B40" s="32">
        <v>21.4</v>
      </c>
      <c r="C40" s="53">
        <v>91.7</v>
      </c>
      <c r="D40" s="84">
        <f t="shared" si="0"/>
        <v>1.9623799999999998</v>
      </c>
      <c r="E40" s="7"/>
    </row>
    <row r="41" spans="1:5" ht="15">
      <c r="A41" s="25" t="s">
        <v>28</v>
      </c>
      <c r="B41" s="32">
        <v>38.7</v>
      </c>
      <c r="C41" s="53">
        <v>79.7</v>
      </c>
      <c r="D41" s="84">
        <f t="shared" si="0"/>
        <v>3.0843900000000004</v>
      </c>
      <c r="E41" s="7"/>
    </row>
    <row r="42" spans="1:5" ht="15">
      <c r="A42" s="25" t="s">
        <v>29</v>
      </c>
      <c r="B42" s="32">
        <v>1.6</v>
      </c>
      <c r="C42" s="53">
        <v>124.59</v>
      </c>
      <c r="D42" s="84">
        <f t="shared" si="0"/>
        <v>0.19934400000000002</v>
      </c>
      <c r="E42" s="7"/>
    </row>
    <row r="43" spans="1:5" ht="15">
      <c r="A43" s="25" t="s">
        <v>30</v>
      </c>
      <c r="B43" s="32">
        <v>8</v>
      </c>
      <c r="C43" s="53">
        <v>139.58</v>
      </c>
      <c r="D43" s="84">
        <f t="shared" si="0"/>
        <v>1.11664</v>
      </c>
      <c r="E43" s="7"/>
    </row>
    <row r="44" spans="1:5" ht="48" customHeight="1">
      <c r="A44" s="71" t="s">
        <v>82</v>
      </c>
      <c r="B44" s="32">
        <v>85</v>
      </c>
      <c r="C44" s="53">
        <v>58.66</v>
      </c>
      <c r="D44" s="84">
        <f t="shared" si="0"/>
        <v>4.9860999999999995</v>
      </c>
      <c r="E44" s="7"/>
    </row>
    <row r="45" spans="1:5" ht="15">
      <c r="A45" s="25" t="s">
        <v>49</v>
      </c>
      <c r="B45" s="32">
        <v>31.92</v>
      </c>
      <c r="C45" s="53">
        <v>54.9</v>
      </c>
      <c r="D45" s="84">
        <f t="shared" si="0"/>
        <v>1.7524080000000002</v>
      </c>
      <c r="E45" s="7"/>
    </row>
    <row r="46" spans="1:5" ht="32.25" customHeight="1">
      <c r="A46" s="71" t="s">
        <v>85</v>
      </c>
      <c r="B46" s="32">
        <v>15.41</v>
      </c>
      <c r="C46" s="52">
        <v>655.8</v>
      </c>
      <c r="D46" s="84">
        <f t="shared" si="0"/>
        <v>10.105877999999999</v>
      </c>
      <c r="E46" s="7"/>
    </row>
    <row r="47" spans="1:5" ht="15">
      <c r="A47" s="199"/>
      <c r="B47" s="108"/>
      <c r="C47" s="109"/>
      <c r="D47" s="200"/>
      <c r="E47" s="7"/>
    </row>
    <row r="48" spans="1:5" ht="15">
      <c r="A48" s="199"/>
      <c r="B48" s="108"/>
      <c r="C48" s="109"/>
      <c r="D48" s="200"/>
      <c r="E48" s="7"/>
    </row>
    <row r="49" spans="1:5" ht="15">
      <c r="A49" s="107" t="s">
        <v>137</v>
      </c>
      <c r="B49" s="108"/>
      <c r="C49" s="109"/>
      <c r="D49" s="109"/>
      <c r="E49" s="114"/>
    </row>
    <row r="50" spans="1:5" ht="15">
      <c r="A50" s="107"/>
      <c r="B50" s="108"/>
      <c r="C50" s="109"/>
      <c r="D50" s="109"/>
      <c r="E50" s="114">
        <v>12</v>
      </c>
    </row>
    <row r="51" spans="1:5" ht="15">
      <c r="A51" s="199"/>
      <c r="B51" s="108"/>
      <c r="C51" s="109"/>
      <c r="D51" s="200"/>
      <c r="E51" s="7"/>
    </row>
    <row r="52" spans="1:5" ht="15">
      <c r="A52" s="170" t="s">
        <v>86</v>
      </c>
      <c r="B52" s="97">
        <v>8.03</v>
      </c>
      <c r="C52" s="53">
        <v>76.08</v>
      </c>
      <c r="D52" s="198">
        <f t="shared" si="0"/>
        <v>0.6109224</v>
      </c>
      <c r="E52" s="7"/>
    </row>
    <row r="53" spans="1:5" ht="15">
      <c r="A53" s="25" t="s">
        <v>51</v>
      </c>
      <c r="B53" s="32">
        <v>4.8</v>
      </c>
      <c r="C53" s="52">
        <v>225.62</v>
      </c>
      <c r="D53" s="84">
        <f t="shared" si="0"/>
        <v>1.082976</v>
      </c>
      <c r="E53" s="7"/>
    </row>
    <row r="54" spans="1:5" ht="19.5" customHeight="1">
      <c r="A54" s="188" t="s">
        <v>130</v>
      </c>
      <c r="B54" s="97">
        <v>4.8</v>
      </c>
      <c r="C54" s="53">
        <v>274.06</v>
      </c>
      <c r="D54" s="198">
        <f t="shared" si="0"/>
        <v>1.315488</v>
      </c>
      <c r="E54" s="7"/>
    </row>
    <row r="55" spans="1:5" ht="18" customHeight="1">
      <c r="A55" s="25" t="s">
        <v>131</v>
      </c>
      <c r="B55" s="32">
        <v>11.29</v>
      </c>
      <c r="C55" s="53">
        <v>273.22</v>
      </c>
      <c r="D55" s="84">
        <f t="shared" si="0"/>
        <v>3.0846538</v>
      </c>
      <c r="E55" s="7"/>
    </row>
    <row r="56" spans="1:5" ht="15">
      <c r="A56" s="25" t="s">
        <v>52</v>
      </c>
      <c r="B56" s="32">
        <v>4.8</v>
      </c>
      <c r="C56" s="53">
        <v>178.2</v>
      </c>
      <c r="D56" s="84">
        <f t="shared" si="0"/>
        <v>0.8553599999999999</v>
      </c>
      <c r="E56" s="7"/>
    </row>
    <row r="57" spans="1:5" ht="15">
      <c r="A57" s="25" t="s">
        <v>53</v>
      </c>
      <c r="B57" s="32">
        <v>6</v>
      </c>
      <c r="C57" s="53">
        <v>181.17</v>
      </c>
      <c r="D57" s="84">
        <f t="shared" si="0"/>
        <v>1.0870199999999999</v>
      </c>
      <c r="E57" s="7"/>
    </row>
    <row r="58" spans="1:5" ht="15">
      <c r="A58" s="25" t="s">
        <v>121</v>
      </c>
      <c r="B58" s="32">
        <v>1.2</v>
      </c>
      <c r="C58" s="53">
        <v>325.91</v>
      </c>
      <c r="D58" s="84">
        <f t="shared" si="0"/>
        <v>0.39109200000000005</v>
      </c>
      <c r="E58" s="7"/>
    </row>
    <row r="59" spans="1:5" ht="15">
      <c r="A59" s="25" t="s">
        <v>122</v>
      </c>
      <c r="B59" s="32">
        <v>1.2</v>
      </c>
      <c r="C59" s="53">
        <v>388.58</v>
      </c>
      <c r="D59" s="84">
        <f t="shared" si="0"/>
        <v>0.46629599999999993</v>
      </c>
      <c r="E59" s="7"/>
    </row>
    <row r="60" spans="1:5" ht="20.25" customHeight="1">
      <c r="A60" s="25" t="s">
        <v>37</v>
      </c>
      <c r="B60" s="32">
        <v>2</v>
      </c>
      <c r="C60" s="53">
        <v>206.68</v>
      </c>
      <c r="D60" s="84">
        <f t="shared" si="0"/>
        <v>0.41336</v>
      </c>
      <c r="E60" s="7"/>
    </row>
    <row r="61" spans="1:5" ht="15">
      <c r="A61" s="25" t="s">
        <v>123</v>
      </c>
      <c r="B61" s="32">
        <v>1.5</v>
      </c>
      <c r="C61" s="53">
        <v>223.23</v>
      </c>
      <c r="D61" s="84">
        <f t="shared" si="0"/>
        <v>0.33484499999999995</v>
      </c>
      <c r="E61" s="7"/>
    </row>
    <row r="62" spans="1:5" ht="36" customHeight="1">
      <c r="A62" s="25" t="s">
        <v>50</v>
      </c>
      <c r="B62" s="32">
        <v>3.65</v>
      </c>
      <c r="C62" s="53">
        <v>381.15</v>
      </c>
      <c r="D62" s="84">
        <f t="shared" si="0"/>
        <v>1.3911975</v>
      </c>
      <c r="E62" s="7"/>
    </row>
    <row r="63" spans="1:5" ht="15">
      <c r="A63" s="25" t="s">
        <v>54</v>
      </c>
      <c r="B63" s="32">
        <v>0.4</v>
      </c>
      <c r="C63" s="53">
        <v>302.98</v>
      </c>
      <c r="D63" s="84">
        <f t="shared" si="0"/>
        <v>0.12119200000000001</v>
      </c>
      <c r="E63" s="7"/>
    </row>
    <row r="64" spans="1:5" ht="19.5" customHeight="1">
      <c r="A64" s="25" t="s">
        <v>55</v>
      </c>
      <c r="B64" s="32">
        <v>0.6</v>
      </c>
      <c r="C64" s="53">
        <v>276.66</v>
      </c>
      <c r="D64" s="84">
        <f t="shared" si="0"/>
        <v>0.165996</v>
      </c>
      <c r="E64" s="7"/>
    </row>
    <row r="65" spans="1:5" ht="15">
      <c r="A65" s="25" t="s">
        <v>56</v>
      </c>
      <c r="B65" s="32">
        <v>0.6</v>
      </c>
      <c r="C65" s="53">
        <v>364.77</v>
      </c>
      <c r="D65" s="84">
        <f t="shared" si="0"/>
        <v>0.218862</v>
      </c>
      <c r="E65" s="7"/>
    </row>
    <row r="66" spans="1:5" ht="18" customHeight="1">
      <c r="A66" s="25" t="s">
        <v>118</v>
      </c>
      <c r="B66" s="32">
        <v>3.6</v>
      </c>
      <c r="C66" s="53">
        <v>144.04</v>
      </c>
      <c r="D66" s="84">
        <f t="shared" si="0"/>
        <v>0.518544</v>
      </c>
      <c r="E66" s="7"/>
    </row>
    <row r="67" spans="1:5" ht="15">
      <c r="A67" s="25" t="s">
        <v>119</v>
      </c>
      <c r="B67" s="32">
        <v>0.35</v>
      </c>
      <c r="C67" s="53">
        <v>1713.6</v>
      </c>
      <c r="D67" s="84">
        <f t="shared" si="0"/>
        <v>0.5997599999999998</v>
      </c>
      <c r="E67" s="7"/>
    </row>
    <row r="68" spans="1:5" ht="34.5" customHeight="1">
      <c r="A68" s="71" t="s">
        <v>88</v>
      </c>
      <c r="B68" s="32">
        <v>3.23</v>
      </c>
      <c r="C68" s="53">
        <v>13.83</v>
      </c>
      <c r="D68" s="84">
        <f t="shared" si="0"/>
        <v>0.044670900000000006</v>
      </c>
      <c r="E68" s="7"/>
    </row>
    <row r="69" spans="1:5" ht="15">
      <c r="A69" s="25" t="s">
        <v>34</v>
      </c>
      <c r="B69" s="32">
        <v>0.1</v>
      </c>
      <c r="C69" s="53">
        <v>492.28</v>
      </c>
      <c r="D69" s="84">
        <f t="shared" si="0"/>
        <v>0.049228</v>
      </c>
      <c r="E69" s="7"/>
    </row>
    <row r="70" spans="1:5" ht="23.25" customHeight="1">
      <c r="A70" s="25" t="s">
        <v>107</v>
      </c>
      <c r="B70" s="32">
        <v>7.4</v>
      </c>
      <c r="C70" s="53">
        <v>137.18</v>
      </c>
      <c r="D70" s="84">
        <f t="shared" si="0"/>
        <v>1.0151320000000001</v>
      </c>
      <c r="E70" s="7"/>
    </row>
    <row r="71" spans="1:5" ht="18" customHeight="1">
      <c r="A71" s="25" t="s">
        <v>98</v>
      </c>
      <c r="B71" s="32">
        <v>15.66</v>
      </c>
      <c r="C71" s="53">
        <v>104.87</v>
      </c>
      <c r="D71" s="84">
        <f t="shared" si="0"/>
        <v>1.6422642</v>
      </c>
      <c r="E71" s="7"/>
    </row>
    <row r="72" spans="1:5" ht="15">
      <c r="A72" s="25" t="s">
        <v>84</v>
      </c>
      <c r="B72" s="32">
        <v>5.2</v>
      </c>
      <c r="C72" s="53">
        <v>122.72</v>
      </c>
      <c r="D72" s="84">
        <f t="shared" si="0"/>
        <v>0.638144</v>
      </c>
      <c r="E72" s="7"/>
    </row>
    <row r="73" spans="1:5" ht="15">
      <c r="A73" s="25" t="s">
        <v>124</v>
      </c>
      <c r="B73" s="32">
        <v>5</v>
      </c>
      <c r="C73" s="53">
        <v>72.06</v>
      </c>
      <c r="D73" s="84">
        <f t="shared" si="0"/>
        <v>0.3603</v>
      </c>
      <c r="E73" s="7"/>
    </row>
    <row r="74" spans="1:5" ht="15">
      <c r="A74" s="25" t="s">
        <v>22</v>
      </c>
      <c r="B74" s="32">
        <v>26.83</v>
      </c>
      <c r="C74" s="52">
        <v>29.34</v>
      </c>
      <c r="D74" s="84">
        <f t="shared" si="0"/>
        <v>0.7871922</v>
      </c>
      <c r="E74" s="7"/>
    </row>
    <row r="75" spans="1:5" ht="15">
      <c r="A75" s="25" t="s">
        <v>35</v>
      </c>
      <c r="B75" s="32">
        <v>0.3</v>
      </c>
      <c r="C75" s="53">
        <v>161.34</v>
      </c>
      <c r="D75" s="84">
        <f t="shared" si="0"/>
        <v>0.048402</v>
      </c>
      <c r="E75" s="7"/>
    </row>
    <row r="76" spans="1:5" ht="15">
      <c r="A76" s="25" t="s">
        <v>31</v>
      </c>
      <c r="B76" s="32">
        <v>3.8</v>
      </c>
      <c r="C76" s="52">
        <v>117.38</v>
      </c>
      <c r="D76" s="84">
        <f t="shared" si="0"/>
        <v>0.446044</v>
      </c>
      <c r="E76" s="7"/>
    </row>
    <row r="77" spans="1:5" ht="30" customHeight="1">
      <c r="A77" s="25" t="s">
        <v>38</v>
      </c>
      <c r="B77" s="32">
        <v>1.13</v>
      </c>
      <c r="C77" s="53">
        <v>288.71</v>
      </c>
      <c r="D77" s="84">
        <f t="shared" si="0"/>
        <v>0.32624229999999993</v>
      </c>
      <c r="E77" s="7"/>
    </row>
    <row r="78" spans="1:5" ht="30.75">
      <c r="A78" s="25" t="s">
        <v>58</v>
      </c>
      <c r="B78" s="32">
        <v>12.65</v>
      </c>
      <c r="C78" s="53">
        <v>108.93</v>
      </c>
      <c r="D78" s="84">
        <f t="shared" si="0"/>
        <v>1.3779645</v>
      </c>
      <c r="E78" s="7"/>
    </row>
    <row r="79" spans="1:5" ht="30.75" customHeight="1">
      <c r="A79" s="25" t="s">
        <v>100</v>
      </c>
      <c r="B79" s="32">
        <v>1.21</v>
      </c>
      <c r="C79" s="53">
        <v>113.22</v>
      </c>
      <c r="D79" s="84">
        <f t="shared" si="0"/>
        <v>0.13699619999999998</v>
      </c>
      <c r="E79" s="7"/>
    </row>
    <row r="80" spans="1:5" ht="15">
      <c r="A80" s="25" t="s">
        <v>32</v>
      </c>
      <c r="B80" s="32">
        <v>8.4</v>
      </c>
      <c r="C80" s="53">
        <v>132.07</v>
      </c>
      <c r="D80" s="84">
        <f t="shared" si="0"/>
        <v>1.1093879999999998</v>
      </c>
      <c r="E80" s="7"/>
    </row>
    <row r="81" spans="1:5" ht="15">
      <c r="A81" s="25" t="s">
        <v>57</v>
      </c>
      <c r="B81" s="32">
        <v>0.38</v>
      </c>
      <c r="C81" s="53">
        <v>148.23</v>
      </c>
      <c r="D81" s="84">
        <f t="shared" si="0"/>
        <v>0.0563274</v>
      </c>
      <c r="E81" s="7"/>
    </row>
    <row r="82" spans="1:5" ht="33" customHeight="1">
      <c r="A82" s="72" t="s">
        <v>89</v>
      </c>
      <c r="B82" s="32">
        <v>25.2</v>
      </c>
      <c r="C82" s="53">
        <v>376.09</v>
      </c>
      <c r="D82" s="84">
        <f t="shared" si="0"/>
        <v>9.477467999999998</v>
      </c>
      <c r="E82" s="7"/>
    </row>
    <row r="83" spans="1:5" ht="30" customHeight="1">
      <c r="A83" s="86" t="s">
        <v>101</v>
      </c>
      <c r="B83" s="32">
        <v>7.52</v>
      </c>
      <c r="C83" s="53">
        <v>209.82</v>
      </c>
      <c r="D83" s="84">
        <f t="shared" si="0"/>
        <v>1.5778463999999999</v>
      </c>
      <c r="E83" s="7"/>
    </row>
    <row r="84" spans="1:5" ht="15">
      <c r="A84" s="72" t="s">
        <v>91</v>
      </c>
      <c r="B84" s="33">
        <v>204.26</v>
      </c>
      <c r="C84" s="53">
        <v>58.08</v>
      </c>
      <c r="D84" s="84">
        <f t="shared" si="0"/>
        <v>11.8634208</v>
      </c>
      <c r="E84" s="7"/>
    </row>
    <row r="85" spans="1:5" ht="15">
      <c r="A85" s="26" t="s">
        <v>104</v>
      </c>
      <c r="B85" s="33">
        <v>37.4</v>
      </c>
      <c r="C85" s="53">
        <v>95.09</v>
      </c>
      <c r="D85" s="84">
        <f t="shared" si="0"/>
        <v>3.556366</v>
      </c>
      <c r="E85" s="7"/>
    </row>
    <row r="86" spans="1:5" ht="15">
      <c r="A86" s="72" t="s">
        <v>92</v>
      </c>
      <c r="B86" s="32">
        <v>56.1</v>
      </c>
      <c r="C86" s="52">
        <v>83.62</v>
      </c>
      <c r="D86" s="84">
        <f t="shared" si="0"/>
        <v>4.691082000000001</v>
      </c>
      <c r="E86" s="7"/>
    </row>
    <row r="87" spans="1:5" ht="15">
      <c r="A87" s="172"/>
      <c r="B87" s="108"/>
      <c r="C87" s="109"/>
      <c r="D87" s="200"/>
      <c r="E87" s="7"/>
    </row>
    <row r="88" spans="1:5" ht="15">
      <c r="A88" s="172"/>
      <c r="B88" s="108"/>
      <c r="C88" s="109"/>
      <c r="D88" s="200"/>
      <c r="E88" s="7"/>
    </row>
    <row r="89" spans="1:5" ht="15">
      <c r="A89" s="172"/>
      <c r="B89" s="108"/>
      <c r="C89" s="109"/>
      <c r="D89" s="200"/>
      <c r="E89" s="7"/>
    </row>
    <row r="90" spans="1:5" ht="15">
      <c r="A90" s="172"/>
      <c r="B90" s="108"/>
      <c r="C90" s="109"/>
      <c r="D90" s="200"/>
      <c r="E90" s="7"/>
    </row>
    <row r="91" spans="1:5" ht="15">
      <c r="A91" s="172"/>
      <c r="B91" s="108"/>
      <c r="C91" s="109"/>
      <c r="D91" s="200"/>
      <c r="E91" s="7"/>
    </row>
    <row r="92" spans="1:5" ht="15">
      <c r="A92" s="172"/>
      <c r="B92" s="108"/>
      <c r="C92" s="109"/>
      <c r="D92" s="200"/>
      <c r="E92" s="7"/>
    </row>
    <row r="93" spans="1:5" ht="15">
      <c r="A93" s="172"/>
      <c r="B93" s="108"/>
      <c r="C93" s="109"/>
      <c r="D93" s="200"/>
      <c r="E93" s="7"/>
    </row>
    <row r="94" spans="1:5" ht="15">
      <c r="A94" s="172"/>
      <c r="B94" s="108"/>
      <c r="C94" s="109"/>
      <c r="D94" s="200"/>
      <c r="E94" s="7"/>
    </row>
    <row r="95" spans="1:5" ht="15">
      <c r="A95" s="172"/>
      <c r="B95" s="108"/>
      <c r="C95" s="109"/>
      <c r="D95" s="200"/>
      <c r="E95" s="7"/>
    </row>
    <row r="96" spans="1:5" ht="15">
      <c r="A96" s="172"/>
      <c r="B96" s="108"/>
      <c r="C96" s="109"/>
      <c r="D96" s="200"/>
      <c r="E96" s="7"/>
    </row>
    <row r="97" spans="1:5" ht="15">
      <c r="A97" s="172"/>
      <c r="B97" s="108"/>
      <c r="C97" s="109"/>
      <c r="D97" s="200"/>
      <c r="E97" s="7"/>
    </row>
    <row r="98" spans="1:5" ht="15">
      <c r="A98" s="107" t="s">
        <v>137</v>
      </c>
      <c r="B98" s="108"/>
      <c r="C98" s="109"/>
      <c r="D98" s="109"/>
      <c r="E98" s="114"/>
    </row>
    <row r="99" spans="1:5" ht="15">
      <c r="A99" s="107"/>
      <c r="B99" s="108"/>
      <c r="C99" s="109"/>
      <c r="D99" s="109"/>
      <c r="E99" s="114">
        <v>13</v>
      </c>
    </row>
    <row r="100" spans="1:5" ht="15.75" thickBot="1">
      <c r="A100" s="173"/>
      <c r="B100" s="167"/>
      <c r="C100" s="168"/>
      <c r="D100" s="205"/>
      <c r="E100" s="7"/>
    </row>
    <row r="101" spans="1:5" ht="36" customHeight="1" thickBot="1">
      <c r="A101" s="202" t="s">
        <v>14</v>
      </c>
      <c r="B101" s="164"/>
      <c r="C101" s="203"/>
      <c r="D101" s="204"/>
      <c r="E101" s="7"/>
    </row>
    <row r="102" spans="1:5" ht="15">
      <c r="A102" s="27" t="s">
        <v>15</v>
      </c>
      <c r="B102" s="31">
        <v>151.5</v>
      </c>
      <c r="C102" s="53">
        <v>29.29</v>
      </c>
      <c r="D102" s="84">
        <f aca="true" t="shared" si="1" ref="D102:D108">B102*C102/1000</f>
        <v>4.437435</v>
      </c>
      <c r="E102" s="7"/>
    </row>
    <row r="103" spans="1:5" ht="15">
      <c r="A103" s="24" t="s">
        <v>64</v>
      </c>
      <c r="B103" s="32">
        <v>71.04</v>
      </c>
      <c r="C103" s="53">
        <v>29.3</v>
      </c>
      <c r="D103" s="84">
        <f t="shared" si="1"/>
        <v>2.081472</v>
      </c>
      <c r="E103" s="7"/>
    </row>
    <row r="104" spans="1:5" ht="15">
      <c r="A104" s="24" t="s">
        <v>16</v>
      </c>
      <c r="B104" s="32">
        <v>35.88</v>
      </c>
      <c r="C104" s="53">
        <v>29.32</v>
      </c>
      <c r="D104" s="84">
        <f t="shared" si="1"/>
        <v>1.0520016</v>
      </c>
      <c r="E104" s="7"/>
    </row>
    <row r="105" spans="1:5" ht="15">
      <c r="A105" s="24" t="s">
        <v>17</v>
      </c>
      <c r="B105" s="32">
        <v>20.29</v>
      </c>
      <c r="C105" s="53">
        <v>29.32</v>
      </c>
      <c r="D105" s="84">
        <f t="shared" si="1"/>
        <v>0.5949028</v>
      </c>
      <c r="E105" s="7"/>
    </row>
    <row r="106" spans="1:5" ht="27.75" customHeight="1">
      <c r="A106" s="24" t="s">
        <v>105</v>
      </c>
      <c r="B106" s="32">
        <v>36.53</v>
      </c>
      <c r="C106" s="52">
        <v>385.68</v>
      </c>
      <c r="D106" s="84">
        <f t="shared" si="1"/>
        <v>14.0888904</v>
      </c>
      <c r="E106" s="7"/>
    </row>
    <row r="107" spans="1:5" ht="15">
      <c r="A107" s="24" t="s">
        <v>102</v>
      </c>
      <c r="B107" s="32">
        <v>9.36</v>
      </c>
      <c r="C107" s="53">
        <v>169.55</v>
      </c>
      <c r="D107" s="84">
        <f t="shared" si="1"/>
        <v>1.586988</v>
      </c>
      <c r="E107" s="7"/>
    </row>
    <row r="108" spans="1:5" ht="30.75">
      <c r="A108" s="24" t="s">
        <v>59</v>
      </c>
      <c r="B108" s="32">
        <v>19.39</v>
      </c>
      <c r="C108" s="53">
        <v>154.57</v>
      </c>
      <c r="D108" s="84">
        <f t="shared" si="1"/>
        <v>2.9971123</v>
      </c>
      <c r="E108" s="7"/>
    </row>
    <row r="109" spans="1:5" ht="15.75" thickBot="1">
      <c r="A109" s="72" t="s">
        <v>94</v>
      </c>
      <c r="B109" s="32">
        <v>0.37</v>
      </c>
      <c r="C109" s="53">
        <v>7.4</v>
      </c>
      <c r="D109" s="84">
        <f>B109*C109</f>
        <v>2.738</v>
      </c>
      <c r="E109" s="7"/>
    </row>
    <row r="110" spans="1:5" ht="15.75" thickBot="1">
      <c r="A110" s="80" t="s">
        <v>18</v>
      </c>
      <c r="B110" s="29"/>
      <c r="C110" s="55"/>
      <c r="D110" s="30">
        <f>SUM(D19:D86:D102:D109)</f>
        <v>115.54720189999998</v>
      </c>
      <c r="E110" s="7"/>
    </row>
    <row r="111" spans="1:5" ht="15">
      <c r="A111" s="5"/>
      <c r="B111" s="28"/>
      <c r="C111" s="43"/>
      <c r="D111" s="6"/>
      <c r="E111" s="7"/>
    </row>
    <row r="112" spans="1:5" ht="15">
      <c r="A112" s="2" t="s">
        <v>134</v>
      </c>
      <c r="E112" s="3"/>
    </row>
    <row r="113" spans="1:5" ht="15">
      <c r="A113" s="2" t="s">
        <v>132</v>
      </c>
      <c r="E113" s="3"/>
    </row>
    <row r="114" spans="1:5" ht="15">
      <c r="A114" s="2" t="s">
        <v>60</v>
      </c>
      <c r="C114" s="185" t="s">
        <v>61</v>
      </c>
      <c r="D114" s="185"/>
      <c r="E114" s="3"/>
    </row>
    <row r="115" spans="1:5" ht="15">
      <c r="A115" s="2"/>
      <c r="C115" s="169"/>
      <c r="D115" s="169"/>
      <c r="E115" s="3"/>
    </row>
    <row r="116" spans="1:5" ht="15">
      <c r="A116" s="2"/>
      <c r="C116" s="169"/>
      <c r="D116" s="169"/>
      <c r="E116" s="3"/>
    </row>
    <row r="117" spans="1:5" ht="15">
      <c r="A117" s="2"/>
      <c r="C117" s="169"/>
      <c r="D117" s="169"/>
      <c r="E117" s="3"/>
    </row>
    <row r="118" spans="1:5" ht="15">
      <c r="A118" s="2"/>
      <c r="C118" s="169"/>
      <c r="D118" s="169"/>
      <c r="E118" s="3"/>
    </row>
    <row r="119" spans="1:5" ht="15">
      <c r="A119" s="2"/>
      <c r="C119" s="169"/>
      <c r="D119" s="169"/>
      <c r="E119" s="3"/>
    </row>
    <row r="120" spans="1:5" ht="15">
      <c r="A120" s="2"/>
      <c r="C120" s="169"/>
      <c r="D120" s="169"/>
      <c r="E120" s="3"/>
    </row>
    <row r="121" spans="1:5" ht="15">
      <c r="A121" s="2"/>
      <c r="C121" s="169"/>
      <c r="D121" s="169"/>
      <c r="E121" s="3"/>
    </row>
    <row r="122" spans="1:5" ht="15">
      <c r="A122" s="2"/>
      <c r="C122" s="169"/>
      <c r="D122" s="169"/>
      <c r="E122" s="3"/>
    </row>
    <row r="123" spans="1:5" ht="15">
      <c r="A123" s="2"/>
      <c r="C123" s="169"/>
      <c r="D123" s="169"/>
      <c r="E123" s="3"/>
    </row>
    <row r="124" spans="1:5" ht="15">
      <c r="A124" s="2"/>
      <c r="C124" s="169"/>
      <c r="D124" s="169"/>
      <c r="E124" s="3"/>
    </row>
    <row r="125" spans="1:5" ht="15">
      <c r="A125" s="2"/>
      <c r="C125" s="169"/>
      <c r="D125" s="169"/>
      <c r="E125" s="3"/>
    </row>
    <row r="126" spans="1:5" ht="15">
      <c r="A126" s="2"/>
      <c r="C126" s="169"/>
      <c r="D126" s="169"/>
      <c r="E126" s="3"/>
    </row>
    <row r="127" spans="1:5" ht="15">
      <c r="A127" s="2"/>
      <c r="C127" s="169"/>
      <c r="D127" s="169"/>
      <c r="E127" s="3"/>
    </row>
    <row r="128" spans="1:5" ht="15">
      <c r="A128" s="2"/>
      <c r="C128" s="169"/>
      <c r="D128" s="169"/>
      <c r="E128" s="3"/>
    </row>
    <row r="129" spans="1:5" ht="15">
      <c r="A129" s="2"/>
      <c r="C129" s="169"/>
      <c r="D129" s="169"/>
      <c r="E129" s="3"/>
    </row>
    <row r="130" spans="1:5" ht="15">
      <c r="A130" s="2"/>
      <c r="C130" s="169"/>
      <c r="D130" s="169"/>
      <c r="E130" s="3"/>
    </row>
    <row r="131" spans="1:5" ht="15">
      <c r="A131" s="2"/>
      <c r="C131" s="169"/>
      <c r="D131" s="169"/>
      <c r="E131" s="3"/>
    </row>
    <row r="132" spans="1:5" ht="15">
      <c r="A132" s="2"/>
      <c r="C132" s="169"/>
      <c r="D132" s="169"/>
      <c r="E132" s="3"/>
    </row>
    <row r="133" spans="1:5" ht="15">
      <c r="A133" s="2"/>
      <c r="C133" s="169"/>
      <c r="D133" s="169"/>
      <c r="E133" s="3"/>
    </row>
    <row r="134" spans="1:5" ht="15">
      <c r="A134" s="2"/>
      <c r="C134" s="169"/>
      <c r="D134" s="169"/>
      <c r="E134" s="3"/>
    </row>
    <row r="135" spans="1:5" ht="15">
      <c r="A135" s="2"/>
      <c r="C135" s="169"/>
      <c r="D135" s="169"/>
      <c r="E135" s="3"/>
    </row>
    <row r="136" spans="1:5" ht="15">
      <c r="A136" s="2"/>
      <c r="C136" s="169"/>
      <c r="D136" s="169"/>
      <c r="E136" s="3"/>
    </row>
    <row r="137" spans="1:5" ht="15">
      <c r="A137" s="2"/>
      <c r="C137" s="169"/>
      <c r="D137" s="169"/>
      <c r="E137" s="3"/>
    </row>
    <row r="138" spans="1:5" ht="15">
      <c r="A138" s="2"/>
      <c r="C138" s="169"/>
      <c r="D138" s="169"/>
      <c r="E138" s="3"/>
    </row>
    <row r="139" spans="1:5" ht="15">
      <c r="A139" s="2"/>
      <c r="C139" s="169"/>
      <c r="D139" s="169"/>
      <c r="E139" s="3"/>
    </row>
    <row r="140" spans="1:5" ht="15">
      <c r="A140" s="2"/>
      <c r="C140" s="169"/>
      <c r="D140" s="169"/>
      <c r="E140" s="3"/>
    </row>
    <row r="141" spans="1:5" ht="15">
      <c r="A141" s="2"/>
      <c r="C141" s="169"/>
      <c r="D141" s="169"/>
      <c r="E141" s="3"/>
    </row>
    <row r="142" spans="1:5" ht="15">
      <c r="A142" s="2"/>
      <c r="C142" s="169"/>
      <c r="D142" s="169"/>
      <c r="E142" s="3"/>
    </row>
    <row r="143" spans="1:5" ht="15">
      <c r="A143" s="2"/>
      <c r="C143" s="169"/>
      <c r="D143" s="169"/>
      <c r="E143" s="3"/>
    </row>
    <row r="144" spans="1:5" ht="15">
      <c r="A144" s="2"/>
      <c r="C144" s="169"/>
      <c r="D144" s="169"/>
      <c r="E144" s="3"/>
    </row>
    <row r="145" spans="1:5" ht="15">
      <c r="A145" s="2"/>
      <c r="C145" s="169"/>
      <c r="D145" s="169"/>
      <c r="E145" s="3"/>
    </row>
    <row r="146" spans="1:5" ht="15">
      <c r="A146" s="2"/>
      <c r="B146" s="2"/>
      <c r="C146" s="36"/>
      <c r="D146" s="2"/>
      <c r="E146" s="3"/>
    </row>
    <row r="147" spans="1:5" ht="15">
      <c r="A147" s="2"/>
      <c r="B147" s="2"/>
      <c r="C147" s="36"/>
      <c r="D147" s="2"/>
      <c r="E147" s="3"/>
    </row>
    <row r="153" spans="1:5" ht="15">
      <c r="A153" s="107" t="s">
        <v>137</v>
      </c>
      <c r="B153" s="108"/>
      <c r="C153" s="109"/>
      <c r="D153" s="109"/>
      <c r="E153" s="114"/>
    </row>
    <row r="154" spans="1:5" ht="15">
      <c r="A154" s="107"/>
      <c r="B154" s="108"/>
      <c r="C154" s="109"/>
      <c r="D154" s="109"/>
      <c r="E154" s="114">
        <v>14</v>
      </c>
    </row>
  </sheetData>
  <sheetProtection/>
  <mergeCells count="11">
    <mergeCell ref="A10:D10"/>
    <mergeCell ref="A11:D11"/>
    <mergeCell ref="A8:D8"/>
    <mergeCell ref="B1:D1"/>
    <mergeCell ref="B2:D2"/>
    <mergeCell ref="B3:D3"/>
    <mergeCell ref="C114:D114"/>
    <mergeCell ref="A7:D7"/>
    <mergeCell ref="A9:D9"/>
  </mergeCells>
  <printOptions/>
  <pageMargins left="1.3779527559055118" right="0.3937007874015748" top="0.7874015748031497" bottom="0.7874015748031497" header="0.5118110236220472" footer="0.5118110236220472"/>
  <pageSetup orientation="portrait" paperSize="9" scale="85" r:id="rId1"/>
  <rowBreaks count="2" manualBreakCount="2">
    <brk id="50" max="4" man="1"/>
    <brk id="99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7"/>
  <sheetViews>
    <sheetView view="pageBreakPreview" zoomScale="60" zoomScaleNormal="90" workbookViewId="0" topLeftCell="A1">
      <selection activeCell="A11" sqref="A11:D11"/>
    </sheetView>
  </sheetViews>
  <sheetFormatPr defaultColWidth="9.00390625" defaultRowHeight="12.75"/>
  <cols>
    <col min="1" max="1" width="38.50390625" style="1" customWidth="1"/>
    <col min="2" max="3" width="15.00390625" style="44" customWidth="1"/>
    <col min="4" max="4" width="14.25390625" style="1" customWidth="1"/>
    <col min="5" max="5" width="5.50390625" style="0" customWidth="1"/>
    <col min="6" max="6" width="18.25390625" style="0" customWidth="1"/>
  </cols>
  <sheetData>
    <row r="1" spans="1:5" ht="15">
      <c r="A1" s="2"/>
      <c r="B1" s="184" t="s">
        <v>65</v>
      </c>
      <c r="C1" s="184"/>
      <c r="D1" s="184"/>
      <c r="E1" s="7"/>
    </row>
    <row r="2" spans="1:5" ht="15">
      <c r="A2" s="2"/>
      <c r="B2" s="184" t="s">
        <v>135</v>
      </c>
      <c r="C2" s="184"/>
      <c r="D2" s="184"/>
      <c r="E2" s="7"/>
    </row>
    <row r="3" spans="1:5" ht="15">
      <c r="A3" s="2"/>
      <c r="B3" s="184" t="s">
        <v>133</v>
      </c>
      <c r="C3" s="184"/>
      <c r="D3" s="184"/>
      <c r="E3" s="7"/>
    </row>
    <row r="4" spans="1:5" ht="15">
      <c r="A4" s="2"/>
      <c r="B4" s="175" t="s">
        <v>68</v>
      </c>
      <c r="C4" s="175"/>
      <c r="D4" s="175"/>
      <c r="E4" s="7"/>
    </row>
    <row r="5" spans="1:5" ht="15">
      <c r="A5" s="2"/>
      <c r="B5" s="115"/>
      <c r="C5" s="115"/>
      <c r="D5" s="115"/>
      <c r="E5" s="7"/>
    </row>
    <row r="6" spans="1:5" ht="15">
      <c r="A6" s="2"/>
      <c r="B6" s="35"/>
      <c r="C6" s="36"/>
      <c r="D6" s="2"/>
      <c r="E6" s="7"/>
    </row>
    <row r="7" spans="1:5" ht="15">
      <c r="A7" s="182" t="s">
        <v>0</v>
      </c>
      <c r="B7" s="182"/>
      <c r="C7" s="182"/>
      <c r="D7" s="182"/>
      <c r="E7" s="7"/>
    </row>
    <row r="8" spans="1:5" ht="15.75">
      <c r="A8" s="182" t="s">
        <v>109</v>
      </c>
      <c r="B8" s="182"/>
      <c r="C8" s="182"/>
      <c r="D8" s="182"/>
      <c r="E8" s="8"/>
    </row>
    <row r="9" spans="1:5" ht="15.75">
      <c r="A9" s="182" t="s">
        <v>112</v>
      </c>
      <c r="B9" s="182"/>
      <c r="C9" s="182"/>
      <c r="D9" s="182"/>
      <c r="E9" s="8"/>
    </row>
    <row r="10" spans="1:5" ht="15.75" customHeight="1">
      <c r="A10" s="186" t="s">
        <v>113</v>
      </c>
      <c r="B10" s="186"/>
      <c r="C10" s="186"/>
      <c r="D10" s="186"/>
      <c r="E10" s="7"/>
    </row>
    <row r="11" spans="1:5" ht="15.75" customHeight="1">
      <c r="A11" s="176" t="s">
        <v>167</v>
      </c>
      <c r="B11" s="176"/>
      <c r="C11" s="176"/>
      <c r="D11" s="176"/>
      <c r="E11" s="7"/>
    </row>
    <row r="12" spans="1:5" ht="15.75" customHeight="1" thickBot="1">
      <c r="A12" s="117"/>
      <c r="B12" s="117"/>
      <c r="C12" s="117"/>
      <c r="D12" s="117"/>
      <c r="E12" s="7"/>
    </row>
    <row r="13" spans="1:5" ht="15">
      <c r="A13" s="15" t="s">
        <v>1</v>
      </c>
      <c r="B13" s="16" t="s">
        <v>19</v>
      </c>
      <c r="C13" s="47" t="s">
        <v>3</v>
      </c>
      <c r="D13" s="11" t="s">
        <v>4</v>
      </c>
      <c r="E13" s="7"/>
    </row>
    <row r="14" spans="1:5" ht="15">
      <c r="A14" s="12" t="s">
        <v>5</v>
      </c>
      <c r="B14" s="13" t="s">
        <v>20</v>
      </c>
      <c r="C14" s="48" t="s">
        <v>7</v>
      </c>
      <c r="D14" s="17" t="s">
        <v>76</v>
      </c>
      <c r="E14" s="7"/>
    </row>
    <row r="15" spans="1:5" ht="15">
      <c r="A15" s="12" t="s">
        <v>8</v>
      </c>
      <c r="B15" s="13" t="s">
        <v>21</v>
      </c>
      <c r="C15" s="48" t="s">
        <v>70</v>
      </c>
      <c r="D15" s="17" t="s">
        <v>77</v>
      </c>
      <c r="E15" s="7"/>
    </row>
    <row r="16" spans="1:5" ht="15">
      <c r="A16" s="12"/>
      <c r="B16" s="13"/>
      <c r="C16" s="48" t="s">
        <v>11</v>
      </c>
      <c r="D16" s="17"/>
      <c r="E16" s="7"/>
    </row>
    <row r="17" spans="1:5" ht="15.75" thickBot="1">
      <c r="A17" s="18"/>
      <c r="B17" s="19" t="s">
        <v>12</v>
      </c>
      <c r="C17" s="49" t="s">
        <v>13</v>
      </c>
      <c r="D17" s="20" t="s">
        <v>72</v>
      </c>
      <c r="E17" s="7"/>
    </row>
    <row r="18" spans="1:5" ht="15.75" thickBot="1">
      <c r="A18" s="21">
        <v>1</v>
      </c>
      <c r="B18" s="22">
        <v>2</v>
      </c>
      <c r="C18" s="50">
        <v>3</v>
      </c>
      <c r="D18" s="23">
        <v>4</v>
      </c>
      <c r="E18" s="7"/>
    </row>
    <row r="19" spans="1:5" ht="30.75">
      <c r="A19" s="70" t="s">
        <v>95</v>
      </c>
      <c r="B19" s="31">
        <v>68.15</v>
      </c>
      <c r="C19" s="51">
        <v>50</v>
      </c>
      <c r="D19" s="84">
        <f>B19*C19/1000</f>
        <v>3.4075000000000006</v>
      </c>
      <c r="E19" s="7"/>
    </row>
    <row r="20" spans="1:5" ht="46.5">
      <c r="A20" s="25" t="s">
        <v>96</v>
      </c>
      <c r="B20" s="32">
        <v>42.6</v>
      </c>
      <c r="C20" s="52">
        <v>38.46</v>
      </c>
      <c r="D20" s="84">
        <f>B20*C20/1000</f>
        <v>1.6383960000000002</v>
      </c>
      <c r="E20" s="7"/>
    </row>
    <row r="21" spans="1:5" ht="15">
      <c r="A21" s="25" t="s">
        <v>43</v>
      </c>
      <c r="B21" s="32">
        <v>22.95</v>
      </c>
      <c r="C21" s="53">
        <v>32.04</v>
      </c>
      <c r="D21" s="84">
        <f aca="true" t="shared" si="0" ref="D21:D86">B21*C21/1000</f>
        <v>0.735318</v>
      </c>
      <c r="E21" s="7"/>
    </row>
    <row r="22" spans="1:5" ht="15">
      <c r="A22" s="25" t="s">
        <v>44</v>
      </c>
      <c r="B22" s="32">
        <v>7.5</v>
      </c>
      <c r="C22" s="53">
        <v>82.69</v>
      </c>
      <c r="D22" s="84">
        <f t="shared" si="0"/>
        <v>0.6201749999999999</v>
      </c>
      <c r="E22" s="7"/>
    </row>
    <row r="23" spans="1:5" ht="15">
      <c r="A23" s="25" t="s">
        <v>47</v>
      </c>
      <c r="B23" s="32">
        <v>0.4</v>
      </c>
      <c r="C23" s="53">
        <v>31.62</v>
      </c>
      <c r="D23" s="84">
        <f t="shared" si="0"/>
        <v>0.012648000000000001</v>
      </c>
      <c r="E23" s="7"/>
    </row>
    <row r="24" spans="1:5" ht="15">
      <c r="A24" s="25" t="s">
        <v>45</v>
      </c>
      <c r="B24" s="32">
        <v>3.78</v>
      </c>
      <c r="C24" s="53">
        <v>36.31</v>
      </c>
      <c r="D24" s="84">
        <f t="shared" si="0"/>
        <v>0.1372518</v>
      </c>
      <c r="E24" s="7"/>
    </row>
    <row r="25" spans="1:5" ht="15">
      <c r="A25" s="25" t="s">
        <v>48</v>
      </c>
      <c r="B25" s="32">
        <v>4.8</v>
      </c>
      <c r="C25" s="53">
        <v>65.64</v>
      </c>
      <c r="D25" s="84">
        <f t="shared" si="0"/>
        <v>0.315072</v>
      </c>
      <c r="E25" s="7"/>
    </row>
    <row r="26" spans="1:5" ht="15">
      <c r="A26" s="25" t="s">
        <v>97</v>
      </c>
      <c r="B26" s="32">
        <v>2</v>
      </c>
      <c r="C26" s="53">
        <v>33.15</v>
      </c>
      <c r="D26" s="84">
        <f t="shared" si="0"/>
        <v>0.0663</v>
      </c>
      <c r="E26" s="7"/>
    </row>
    <row r="27" spans="1:5" ht="15">
      <c r="A27" s="25" t="s">
        <v>127</v>
      </c>
      <c r="B27" s="32">
        <v>2</v>
      </c>
      <c r="C27" s="53">
        <v>151.82</v>
      </c>
      <c r="D27" s="84">
        <f t="shared" si="0"/>
        <v>0.30363999999999997</v>
      </c>
      <c r="E27" s="7"/>
    </row>
    <row r="28" spans="1:5" ht="15">
      <c r="A28" s="25" t="s">
        <v>79</v>
      </c>
      <c r="B28" s="32">
        <v>10.7</v>
      </c>
      <c r="C28" s="53">
        <v>66.13</v>
      </c>
      <c r="D28" s="84">
        <f t="shared" si="0"/>
        <v>0.7075909999999999</v>
      </c>
      <c r="E28" s="7"/>
    </row>
    <row r="29" spans="1:5" ht="15">
      <c r="A29" s="25" t="s">
        <v>46</v>
      </c>
      <c r="B29" s="32">
        <v>3.7</v>
      </c>
      <c r="C29" s="53">
        <v>63.04</v>
      </c>
      <c r="D29" s="84">
        <f t="shared" si="0"/>
        <v>0.233248</v>
      </c>
      <c r="E29" s="7"/>
    </row>
    <row r="30" spans="1:5" ht="45.75" customHeight="1">
      <c r="A30" s="71" t="s">
        <v>80</v>
      </c>
      <c r="B30" s="32">
        <v>9.8</v>
      </c>
      <c r="C30" s="53">
        <v>43.8</v>
      </c>
      <c r="D30" s="84">
        <f t="shared" si="0"/>
        <v>0.42924</v>
      </c>
      <c r="E30" s="7"/>
    </row>
    <row r="31" spans="1:5" ht="15">
      <c r="A31" s="25" t="s">
        <v>23</v>
      </c>
      <c r="B31" s="32">
        <v>2.5</v>
      </c>
      <c r="C31" s="53">
        <v>121.23</v>
      </c>
      <c r="D31" s="84">
        <f t="shared" si="0"/>
        <v>0.303075</v>
      </c>
      <c r="E31" s="7"/>
    </row>
    <row r="32" spans="1:5" ht="15">
      <c r="A32" s="25" t="s">
        <v>24</v>
      </c>
      <c r="B32" s="32">
        <v>3</v>
      </c>
      <c r="C32" s="53">
        <v>113.01</v>
      </c>
      <c r="D32" s="84">
        <f t="shared" si="0"/>
        <v>0.33903000000000005</v>
      </c>
      <c r="E32" s="7"/>
    </row>
    <row r="33" spans="1:5" ht="15">
      <c r="A33" s="25" t="s">
        <v>33</v>
      </c>
      <c r="B33" s="32">
        <v>3.5</v>
      </c>
      <c r="C33" s="53">
        <v>160.83</v>
      </c>
      <c r="D33" s="84">
        <f t="shared" si="0"/>
        <v>0.5629050000000001</v>
      </c>
      <c r="E33" s="7"/>
    </row>
    <row r="34" spans="1:5" ht="15">
      <c r="A34" s="25" t="s">
        <v>25</v>
      </c>
      <c r="B34" s="32">
        <v>4</v>
      </c>
      <c r="C34" s="53">
        <v>123.24</v>
      </c>
      <c r="D34" s="84">
        <f t="shared" si="0"/>
        <v>0.49295999999999995</v>
      </c>
      <c r="E34" s="7"/>
    </row>
    <row r="35" spans="1:5" ht="15">
      <c r="A35" s="25" t="s">
        <v>36</v>
      </c>
      <c r="B35" s="32">
        <v>3</v>
      </c>
      <c r="C35" s="53">
        <v>131.7</v>
      </c>
      <c r="D35" s="84">
        <f t="shared" si="0"/>
        <v>0.39509999999999995</v>
      </c>
      <c r="E35" s="7"/>
    </row>
    <row r="36" spans="1:5" ht="15">
      <c r="A36" s="25" t="s">
        <v>103</v>
      </c>
      <c r="B36" s="32">
        <v>2</v>
      </c>
      <c r="C36" s="53">
        <v>98.31</v>
      </c>
      <c r="D36" s="84">
        <f t="shared" si="0"/>
        <v>0.19662000000000002</v>
      </c>
      <c r="E36" s="7"/>
    </row>
    <row r="37" spans="1:5" ht="30.75">
      <c r="A37" s="71" t="s">
        <v>81</v>
      </c>
      <c r="B37" s="32">
        <v>4</v>
      </c>
      <c r="C37" s="53">
        <v>117</v>
      </c>
      <c r="D37" s="84">
        <f t="shared" si="0"/>
        <v>0.468</v>
      </c>
      <c r="E37" s="7"/>
    </row>
    <row r="38" spans="1:5" ht="15">
      <c r="A38" s="71" t="s">
        <v>120</v>
      </c>
      <c r="B38" s="32">
        <v>4</v>
      </c>
      <c r="C38" s="52">
        <v>198</v>
      </c>
      <c r="D38" s="84">
        <f t="shared" si="0"/>
        <v>0.792</v>
      </c>
      <c r="E38" s="7"/>
    </row>
    <row r="39" spans="1:5" ht="15">
      <c r="A39" s="71" t="s">
        <v>125</v>
      </c>
      <c r="B39" s="32">
        <v>2</v>
      </c>
      <c r="C39" s="52">
        <v>162</v>
      </c>
      <c r="D39" s="84">
        <f t="shared" si="0"/>
        <v>0.324</v>
      </c>
      <c r="E39" s="7"/>
    </row>
    <row r="40" spans="1:5" ht="15">
      <c r="A40" s="25" t="s">
        <v>26</v>
      </c>
      <c r="B40" s="32">
        <v>16</v>
      </c>
      <c r="C40" s="53">
        <v>91.77</v>
      </c>
      <c r="D40" s="84">
        <f t="shared" si="0"/>
        <v>1.4683199999999998</v>
      </c>
      <c r="E40" s="7"/>
    </row>
    <row r="41" spans="1:5" ht="15">
      <c r="A41" s="25" t="s">
        <v>27</v>
      </c>
      <c r="B41" s="32">
        <v>24.6</v>
      </c>
      <c r="C41" s="53">
        <v>91.7</v>
      </c>
      <c r="D41" s="84">
        <f t="shared" si="0"/>
        <v>2.2558200000000004</v>
      </c>
      <c r="E41" s="7"/>
    </row>
    <row r="42" spans="1:5" ht="15">
      <c r="A42" s="25" t="s">
        <v>28</v>
      </c>
      <c r="B42" s="32">
        <v>40.3</v>
      </c>
      <c r="C42" s="53">
        <v>79.7</v>
      </c>
      <c r="D42" s="84">
        <f t="shared" si="0"/>
        <v>3.21191</v>
      </c>
      <c r="E42" s="7"/>
    </row>
    <row r="43" spans="1:5" ht="15">
      <c r="A43" s="25" t="s">
        <v>29</v>
      </c>
      <c r="B43" s="32">
        <v>1.9</v>
      </c>
      <c r="C43" s="53">
        <v>124.59</v>
      </c>
      <c r="D43" s="84">
        <f t="shared" si="0"/>
        <v>0.23672100000000001</v>
      </c>
      <c r="E43" s="7"/>
    </row>
    <row r="44" spans="1:5" ht="15">
      <c r="A44" s="25" t="s">
        <v>126</v>
      </c>
      <c r="B44" s="32">
        <v>6</v>
      </c>
      <c r="C44" s="53">
        <v>114.54</v>
      </c>
      <c r="D44" s="84">
        <f t="shared" si="0"/>
        <v>0.68724</v>
      </c>
      <c r="E44" s="7"/>
    </row>
    <row r="45" spans="1:5" ht="15">
      <c r="A45" s="25" t="s">
        <v>30</v>
      </c>
      <c r="B45" s="32">
        <v>8</v>
      </c>
      <c r="C45" s="53">
        <v>139.58</v>
      </c>
      <c r="D45" s="84">
        <f t="shared" si="0"/>
        <v>1.11664</v>
      </c>
      <c r="E45" s="7"/>
    </row>
    <row r="46" spans="1:5" ht="46.5">
      <c r="A46" s="71" t="s">
        <v>82</v>
      </c>
      <c r="B46" s="32">
        <v>85</v>
      </c>
      <c r="C46" s="52">
        <v>58.66</v>
      </c>
      <c r="D46" s="84">
        <f t="shared" si="0"/>
        <v>4.9860999999999995</v>
      </c>
      <c r="E46" s="7"/>
    </row>
    <row r="47" spans="1:5" ht="15">
      <c r="A47" s="107"/>
      <c r="B47" s="108"/>
      <c r="C47" s="109"/>
      <c r="D47" s="200"/>
      <c r="E47" s="7"/>
    </row>
    <row r="48" spans="1:5" ht="15">
      <c r="A48" s="107"/>
      <c r="B48" s="108"/>
      <c r="C48" s="109"/>
      <c r="D48" s="200"/>
      <c r="E48" s="7"/>
    </row>
    <row r="49" spans="1:5" ht="15">
      <c r="A49" s="107" t="s">
        <v>137</v>
      </c>
      <c r="B49" s="108"/>
      <c r="C49" s="109"/>
      <c r="D49" s="109"/>
      <c r="E49" s="114"/>
    </row>
    <row r="50" spans="1:5" ht="15">
      <c r="A50" s="107"/>
      <c r="B50" s="108"/>
      <c r="C50" s="109"/>
      <c r="D50" s="109"/>
      <c r="E50" s="114">
        <v>15</v>
      </c>
    </row>
    <row r="51" spans="1:5" ht="15">
      <c r="A51" s="189"/>
      <c r="B51" s="190"/>
      <c r="C51" s="191"/>
      <c r="D51" s="201"/>
      <c r="E51" s="7"/>
    </row>
    <row r="52" spans="1:5" ht="15">
      <c r="A52" s="188" t="s">
        <v>49</v>
      </c>
      <c r="B52" s="97">
        <v>39.64</v>
      </c>
      <c r="C52" s="53">
        <v>54.9</v>
      </c>
      <c r="D52" s="198">
        <f t="shared" si="0"/>
        <v>2.176236</v>
      </c>
      <c r="E52" s="7"/>
    </row>
    <row r="53" spans="1:5" ht="30.75">
      <c r="A53" s="170" t="s">
        <v>85</v>
      </c>
      <c r="B53" s="97">
        <v>17.81</v>
      </c>
      <c r="C53" s="53">
        <v>655.8</v>
      </c>
      <c r="D53" s="198">
        <f t="shared" si="0"/>
        <v>11.679797999999998</v>
      </c>
      <c r="E53" s="7"/>
    </row>
    <row r="54" spans="1:5" ht="30.75">
      <c r="A54" s="170" t="s">
        <v>86</v>
      </c>
      <c r="B54" s="97">
        <v>9.57</v>
      </c>
      <c r="C54" s="53">
        <v>76.08</v>
      </c>
      <c r="D54" s="198">
        <f t="shared" si="0"/>
        <v>0.7280856</v>
      </c>
      <c r="E54" s="7"/>
    </row>
    <row r="55" spans="1:5" ht="15">
      <c r="A55" s="25" t="s">
        <v>51</v>
      </c>
      <c r="B55" s="32">
        <v>6.4</v>
      </c>
      <c r="C55" s="53">
        <v>225.62</v>
      </c>
      <c r="D55" s="84">
        <f t="shared" si="0"/>
        <v>1.4439680000000001</v>
      </c>
      <c r="E55" s="7"/>
    </row>
    <row r="56" spans="1:5" ht="15">
      <c r="A56" s="25" t="s">
        <v>130</v>
      </c>
      <c r="B56" s="32">
        <v>6.4</v>
      </c>
      <c r="C56" s="53">
        <v>274.06</v>
      </c>
      <c r="D56" s="84">
        <f t="shared" si="0"/>
        <v>1.7539840000000002</v>
      </c>
      <c r="E56" s="7"/>
    </row>
    <row r="57" spans="1:5" ht="15">
      <c r="A57" s="25" t="s">
        <v>131</v>
      </c>
      <c r="B57" s="32">
        <v>16.93</v>
      </c>
      <c r="C57" s="53">
        <v>273.22</v>
      </c>
      <c r="D57" s="84">
        <f t="shared" si="0"/>
        <v>4.6256146000000005</v>
      </c>
      <c r="E57" s="7"/>
    </row>
    <row r="58" spans="1:5" ht="15">
      <c r="A58" s="25" t="s">
        <v>52</v>
      </c>
      <c r="B58" s="32">
        <v>6.4</v>
      </c>
      <c r="C58" s="53">
        <v>178.2</v>
      </c>
      <c r="D58" s="84">
        <f t="shared" si="0"/>
        <v>1.14048</v>
      </c>
      <c r="E58" s="7"/>
    </row>
    <row r="59" spans="1:5" ht="15">
      <c r="A59" s="25" t="s">
        <v>53</v>
      </c>
      <c r="B59" s="32">
        <v>6</v>
      </c>
      <c r="C59" s="53">
        <v>181.17</v>
      </c>
      <c r="D59" s="84">
        <f t="shared" si="0"/>
        <v>1.0870199999999999</v>
      </c>
      <c r="E59" s="7"/>
    </row>
    <row r="60" spans="1:5" ht="15">
      <c r="A60" s="25" t="s">
        <v>121</v>
      </c>
      <c r="B60" s="32">
        <v>1.6</v>
      </c>
      <c r="C60" s="53">
        <v>325.91</v>
      </c>
      <c r="D60" s="84">
        <f t="shared" si="0"/>
        <v>0.521456</v>
      </c>
      <c r="E60" s="7"/>
    </row>
    <row r="61" spans="1:5" ht="15">
      <c r="A61" s="25" t="s">
        <v>122</v>
      </c>
      <c r="B61" s="32">
        <v>1.6</v>
      </c>
      <c r="C61" s="53">
        <v>388.58</v>
      </c>
      <c r="D61" s="84">
        <f t="shared" si="0"/>
        <v>0.6217280000000001</v>
      </c>
      <c r="E61" s="7"/>
    </row>
    <row r="62" spans="1:5" ht="15">
      <c r="A62" s="25" t="s">
        <v>37</v>
      </c>
      <c r="B62" s="32">
        <v>3</v>
      </c>
      <c r="C62" s="53">
        <v>206.68</v>
      </c>
      <c r="D62" s="84">
        <f t="shared" si="0"/>
        <v>0.6200399999999999</v>
      </c>
      <c r="E62" s="7"/>
    </row>
    <row r="63" spans="1:5" ht="15">
      <c r="A63" s="25" t="s">
        <v>123</v>
      </c>
      <c r="B63" s="32">
        <v>1.5</v>
      </c>
      <c r="C63" s="53">
        <v>223.23</v>
      </c>
      <c r="D63" s="84">
        <f t="shared" si="0"/>
        <v>0.33484499999999995</v>
      </c>
      <c r="E63" s="7"/>
    </row>
    <row r="64" spans="1:5" ht="30.75">
      <c r="A64" s="25" t="s">
        <v>129</v>
      </c>
      <c r="B64" s="32">
        <v>6.1</v>
      </c>
      <c r="C64" s="53">
        <v>297.84</v>
      </c>
      <c r="D64" s="84">
        <f t="shared" si="0"/>
        <v>1.8168239999999998</v>
      </c>
      <c r="E64" s="7"/>
    </row>
    <row r="65" spans="1:5" ht="30.75">
      <c r="A65" s="25" t="s">
        <v>50</v>
      </c>
      <c r="B65" s="32">
        <v>5.44</v>
      </c>
      <c r="C65" s="53">
        <v>381.15</v>
      </c>
      <c r="D65" s="84">
        <f t="shared" si="0"/>
        <v>2.073456</v>
      </c>
      <c r="E65" s="7"/>
    </row>
    <row r="66" spans="1:5" ht="15">
      <c r="A66" s="25" t="s">
        <v>54</v>
      </c>
      <c r="B66" s="32">
        <v>0.5</v>
      </c>
      <c r="C66" s="53">
        <v>302.98</v>
      </c>
      <c r="D66" s="84">
        <f t="shared" si="0"/>
        <v>0.15149</v>
      </c>
      <c r="E66" s="7"/>
    </row>
    <row r="67" spans="1:5" ht="15">
      <c r="A67" s="25" t="s">
        <v>55</v>
      </c>
      <c r="B67" s="32">
        <v>0.9</v>
      </c>
      <c r="C67" s="53">
        <v>276.66</v>
      </c>
      <c r="D67" s="84">
        <f t="shared" si="0"/>
        <v>0.24899400000000002</v>
      </c>
      <c r="E67" s="7"/>
    </row>
    <row r="68" spans="1:5" ht="15">
      <c r="A68" s="25" t="s">
        <v>56</v>
      </c>
      <c r="B68" s="32">
        <v>0.81</v>
      </c>
      <c r="C68" s="53">
        <v>364.77</v>
      </c>
      <c r="D68" s="84">
        <f t="shared" si="0"/>
        <v>0.2954637</v>
      </c>
      <c r="E68" s="7"/>
    </row>
    <row r="69" spans="1:5" ht="15">
      <c r="A69" s="25" t="s">
        <v>118</v>
      </c>
      <c r="B69" s="32">
        <v>4.8</v>
      </c>
      <c r="C69" s="53">
        <v>144.04</v>
      </c>
      <c r="D69" s="84">
        <f t="shared" si="0"/>
        <v>0.6913919999999999</v>
      </c>
      <c r="E69" s="7"/>
    </row>
    <row r="70" spans="1:5" ht="15">
      <c r="A70" s="25" t="s">
        <v>119</v>
      </c>
      <c r="B70" s="32">
        <v>0.5</v>
      </c>
      <c r="C70" s="53">
        <v>1713.6</v>
      </c>
      <c r="D70" s="84">
        <f t="shared" si="0"/>
        <v>0.8568</v>
      </c>
      <c r="E70" s="7"/>
    </row>
    <row r="71" spans="1:5" ht="30.75">
      <c r="A71" s="71" t="s">
        <v>88</v>
      </c>
      <c r="B71" s="32">
        <v>4.82</v>
      </c>
      <c r="C71" s="53">
        <v>13.83</v>
      </c>
      <c r="D71" s="84">
        <f t="shared" si="0"/>
        <v>0.0666606</v>
      </c>
      <c r="E71" s="7"/>
    </row>
    <row r="72" spans="1:5" ht="15">
      <c r="A72" s="25" t="s">
        <v>34</v>
      </c>
      <c r="B72" s="32">
        <v>0.1</v>
      </c>
      <c r="C72" s="53">
        <v>492.28</v>
      </c>
      <c r="D72" s="84">
        <f t="shared" si="0"/>
        <v>0.049228</v>
      </c>
      <c r="E72" s="7"/>
    </row>
    <row r="73" spans="1:5" ht="15">
      <c r="A73" s="25" t="s">
        <v>98</v>
      </c>
      <c r="B73" s="32">
        <v>23.5</v>
      </c>
      <c r="C73" s="53">
        <v>104.87</v>
      </c>
      <c r="D73" s="84">
        <f t="shared" si="0"/>
        <v>2.464445</v>
      </c>
      <c r="E73" s="7"/>
    </row>
    <row r="74" spans="1:5" ht="15">
      <c r="A74" s="25" t="s">
        <v>84</v>
      </c>
      <c r="B74" s="32">
        <v>8</v>
      </c>
      <c r="C74" s="53">
        <v>122.72</v>
      </c>
      <c r="D74" s="84">
        <f t="shared" si="0"/>
        <v>0.98176</v>
      </c>
      <c r="E74" s="7"/>
    </row>
    <row r="75" spans="1:5" ht="15">
      <c r="A75" s="25" t="s">
        <v>124</v>
      </c>
      <c r="B75" s="32">
        <v>7.5</v>
      </c>
      <c r="C75" s="52">
        <v>72.06</v>
      </c>
      <c r="D75" s="84">
        <f t="shared" si="0"/>
        <v>0.5404500000000001</v>
      </c>
      <c r="E75" s="7"/>
    </row>
    <row r="76" spans="1:5" ht="15">
      <c r="A76" s="25" t="s">
        <v>22</v>
      </c>
      <c r="B76" s="32">
        <v>31.86</v>
      </c>
      <c r="C76" s="53">
        <v>29.34</v>
      </c>
      <c r="D76" s="84">
        <f t="shared" si="0"/>
        <v>0.9347724</v>
      </c>
      <c r="E76" s="7"/>
    </row>
    <row r="77" spans="1:5" ht="15">
      <c r="A77" s="25" t="s">
        <v>35</v>
      </c>
      <c r="B77" s="32">
        <v>0.5</v>
      </c>
      <c r="C77" s="53">
        <v>161.34</v>
      </c>
      <c r="D77" s="84">
        <f t="shared" si="0"/>
        <v>0.08067</v>
      </c>
      <c r="E77" s="7"/>
    </row>
    <row r="78" spans="1:5" ht="15">
      <c r="A78" s="25" t="s">
        <v>31</v>
      </c>
      <c r="B78" s="32">
        <v>6</v>
      </c>
      <c r="C78" s="53">
        <v>117.38</v>
      </c>
      <c r="D78" s="84">
        <f t="shared" si="0"/>
        <v>0.70428</v>
      </c>
      <c r="E78" s="7"/>
    </row>
    <row r="79" spans="1:5" ht="15">
      <c r="A79" s="25" t="s">
        <v>38</v>
      </c>
      <c r="B79" s="32">
        <v>1.49</v>
      </c>
      <c r="C79" s="53">
        <v>288.71</v>
      </c>
      <c r="D79" s="84">
        <f t="shared" si="0"/>
        <v>0.43017789999999995</v>
      </c>
      <c r="E79" s="7"/>
    </row>
    <row r="80" spans="1:5" ht="30.75">
      <c r="A80" s="25" t="s">
        <v>58</v>
      </c>
      <c r="B80" s="32">
        <v>18.98</v>
      </c>
      <c r="C80" s="53">
        <v>108.93</v>
      </c>
      <c r="D80" s="84">
        <f t="shared" si="0"/>
        <v>2.0674914</v>
      </c>
      <c r="E80" s="7"/>
    </row>
    <row r="81" spans="1:5" ht="15">
      <c r="A81" s="25" t="s">
        <v>106</v>
      </c>
      <c r="B81" s="32">
        <v>3.1</v>
      </c>
      <c r="C81" s="53">
        <v>113.22</v>
      </c>
      <c r="D81" s="84">
        <f t="shared" si="0"/>
        <v>0.350982</v>
      </c>
      <c r="E81" s="7"/>
    </row>
    <row r="82" spans="1:5" ht="15">
      <c r="A82" s="25" t="s">
        <v>107</v>
      </c>
      <c r="B82" s="32">
        <v>7.4</v>
      </c>
      <c r="C82" s="53">
        <v>137.18</v>
      </c>
      <c r="D82" s="84">
        <f t="shared" si="0"/>
        <v>1.0151320000000001</v>
      </c>
      <c r="E82" s="7"/>
    </row>
    <row r="83" spans="1:5" ht="15">
      <c r="A83" s="25" t="s">
        <v>32</v>
      </c>
      <c r="B83" s="32">
        <v>11.1</v>
      </c>
      <c r="C83" s="53">
        <v>132.07</v>
      </c>
      <c r="D83" s="84">
        <f t="shared" si="0"/>
        <v>1.4659769999999999</v>
      </c>
      <c r="E83" s="7"/>
    </row>
    <row r="84" spans="1:5" ht="15">
      <c r="A84" s="25" t="s">
        <v>57</v>
      </c>
      <c r="B84" s="32">
        <v>0.38</v>
      </c>
      <c r="C84" s="53">
        <v>148.23</v>
      </c>
      <c r="D84" s="84">
        <f t="shared" si="0"/>
        <v>0.0563274</v>
      </c>
      <c r="E84" s="7"/>
    </row>
    <row r="85" spans="1:5" ht="30.75">
      <c r="A85" s="72" t="s">
        <v>89</v>
      </c>
      <c r="B85" s="32">
        <v>34</v>
      </c>
      <c r="C85" s="53">
        <v>376.09</v>
      </c>
      <c r="D85" s="84">
        <f t="shared" si="0"/>
        <v>12.78706</v>
      </c>
      <c r="E85" s="7"/>
    </row>
    <row r="86" spans="1:5" ht="15">
      <c r="A86" s="86" t="s">
        <v>101</v>
      </c>
      <c r="B86" s="32">
        <v>8.79</v>
      </c>
      <c r="C86" s="53">
        <v>209.82</v>
      </c>
      <c r="D86" s="84">
        <f t="shared" si="0"/>
        <v>1.8443177999999998</v>
      </c>
      <c r="E86" s="7"/>
    </row>
    <row r="87" spans="1:5" ht="15">
      <c r="A87" s="72" t="s">
        <v>91</v>
      </c>
      <c r="B87" s="33">
        <v>261.63</v>
      </c>
      <c r="C87" s="53">
        <v>58.08</v>
      </c>
      <c r="D87" s="84">
        <f>B87*C87/1000</f>
        <v>15.1954704</v>
      </c>
      <c r="E87" s="7"/>
    </row>
    <row r="88" spans="1:5" ht="15">
      <c r="A88" s="26" t="s">
        <v>104</v>
      </c>
      <c r="B88" s="33">
        <v>41.4</v>
      </c>
      <c r="C88" s="53">
        <v>95.09</v>
      </c>
      <c r="D88" s="84">
        <f>B88*C88/1000</f>
        <v>3.936726</v>
      </c>
      <c r="E88" s="7"/>
    </row>
    <row r="89" spans="1:5" ht="15">
      <c r="A89" s="72" t="s">
        <v>92</v>
      </c>
      <c r="B89" s="32">
        <v>62.1</v>
      </c>
      <c r="C89" s="52">
        <v>83.62</v>
      </c>
      <c r="D89" s="84">
        <f>B89*C89/1000</f>
        <v>5.192802</v>
      </c>
      <c r="E89" s="7"/>
    </row>
    <row r="90" spans="1:5" ht="15">
      <c r="A90" s="172"/>
      <c r="B90" s="108"/>
      <c r="C90" s="109"/>
      <c r="D90" s="200"/>
      <c r="E90" s="7"/>
    </row>
    <row r="91" spans="1:5" ht="15">
      <c r="A91" s="172"/>
      <c r="B91" s="108"/>
      <c r="C91" s="109"/>
      <c r="D91" s="200"/>
      <c r="E91" s="7"/>
    </row>
    <row r="92" spans="1:5" ht="15">
      <c r="A92" s="172"/>
      <c r="B92" s="108"/>
      <c r="C92" s="109"/>
      <c r="D92" s="200"/>
      <c r="E92" s="7"/>
    </row>
    <row r="93" spans="1:5" ht="15">
      <c r="A93" s="172"/>
      <c r="B93" s="108"/>
      <c r="C93" s="109"/>
      <c r="D93" s="200"/>
      <c r="E93" s="7"/>
    </row>
    <row r="94" spans="1:5" ht="15">
      <c r="A94" s="172"/>
      <c r="B94" s="108"/>
      <c r="C94" s="109"/>
      <c r="D94" s="200"/>
      <c r="E94" s="7"/>
    </row>
    <row r="95" spans="1:5" ht="15">
      <c r="A95" s="172"/>
      <c r="B95" s="108"/>
      <c r="C95" s="109"/>
      <c r="D95" s="200"/>
      <c r="E95" s="7"/>
    </row>
    <row r="96" spans="1:5" ht="15">
      <c r="A96" s="172"/>
      <c r="B96" s="108"/>
      <c r="C96" s="109"/>
      <c r="D96" s="200"/>
      <c r="E96" s="7"/>
    </row>
    <row r="97" spans="1:5" ht="15">
      <c r="A97" s="172"/>
      <c r="B97" s="108"/>
      <c r="C97" s="109"/>
      <c r="D97" s="200"/>
      <c r="E97" s="7"/>
    </row>
    <row r="98" spans="1:5" ht="15">
      <c r="A98" s="172"/>
      <c r="B98" s="108"/>
      <c r="C98" s="109"/>
      <c r="D98" s="200"/>
      <c r="E98" s="7"/>
    </row>
    <row r="99" spans="1:5" ht="15">
      <c r="A99" s="172"/>
      <c r="B99" s="108"/>
      <c r="C99" s="109"/>
      <c r="D99" s="200"/>
      <c r="E99" s="7"/>
    </row>
    <row r="100" spans="1:5" ht="15">
      <c r="A100" s="107" t="s">
        <v>137</v>
      </c>
      <c r="B100" s="108"/>
      <c r="C100" s="109"/>
      <c r="D100" s="109"/>
      <c r="E100" s="114"/>
    </row>
    <row r="101" spans="1:5" ht="15">
      <c r="A101" s="107"/>
      <c r="B101" s="108"/>
      <c r="C101" s="109"/>
      <c r="D101" s="109"/>
      <c r="E101" s="114">
        <v>16</v>
      </c>
    </row>
    <row r="102" spans="1:5" ht="15.75" thickBot="1">
      <c r="A102" s="173"/>
      <c r="B102" s="167"/>
      <c r="C102" s="168"/>
      <c r="D102" s="205"/>
      <c r="E102" s="7"/>
    </row>
    <row r="103" spans="1:5" ht="28.5" customHeight="1" thickBot="1">
      <c r="A103" s="202" t="s">
        <v>14</v>
      </c>
      <c r="B103" s="164"/>
      <c r="C103" s="203"/>
      <c r="D103" s="206"/>
      <c r="E103" s="7"/>
    </row>
    <row r="104" spans="1:5" ht="15">
      <c r="A104" s="27" t="s">
        <v>15</v>
      </c>
      <c r="B104" s="31">
        <v>179.2</v>
      </c>
      <c r="C104" s="53">
        <v>29.29</v>
      </c>
      <c r="D104" s="84">
        <f aca="true" t="shared" si="1" ref="D104:D110">B104*C104/1000</f>
        <v>5.248767999999999</v>
      </c>
      <c r="E104" s="7"/>
    </row>
    <row r="105" spans="1:5" ht="15">
      <c r="A105" s="24" t="s">
        <v>93</v>
      </c>
      <c r="B105" s="32">
        <v>80.76</v>
      </c>
      <c r="C105" s="53">
        <v>29.3</v>
      </c>
      <c r="D105" s="84">
        <f t="shared" si="1"/>
        <v>2.366268</v>
      </c>
      <c r="E105" s="7"/>
    </row>
    <row r="106" spans="1:5" ht="15">
      <c r="A106" s="24" t="s">
        <v>16</v>
      </c>
      <c r="B106" s="32">
        <v>42.48</v>
      </c>
      <c r="C106" s="53">
        <v>29.32</v>
      </c>
      <c r="D106" s="84">
        <f t="shared" si="1"/>
        <v>1.2455136</v>
      </c>
      <c r="E106" s="7"/>
    </row>
    <row r="107" spans="1:5" ht="15">
      <c r="A107" s="24" t="s">
        <v>17</v>
      </c>
      <c r="B107" s="32">
        <v>27.84</v>
      </c>
      <c r="C107" s="53">
        <v>29.32</v>
      </c>
      <c r="D107" s="84">
        <f t="shared" si="1"/>
        <v>0.8162688</v>
      </c>
      <c r="E107" s="7"/>
    </row>
    <row r="108" spans="1:5" ht="15">
      <c r="A108" s="24" t="s">
        <v>105</v>
      </c>
      <c r="B108" s="32">
        <v>44.37</v>
      </c>
      <c r="C108" s="53">
        <v>385.68</v>
      </c>
      <c r="D108" s="84">
        <f t="shared" si="1"/>
        <v>17.112621599999997</v>
      </c>
      <c r="E108" s="7"/>
    </row>
    <row r="109" spans="1:5" ht="15">
      <c r="A109" s="24" t="s">
        <v>102</v>
      </c>
      <c r="B109" s="32">
        <v>9.36</v>
      </c>
      <c r="C109" s="53">
        <v>169.55</v>
      </c>
      <c r="D109" s="84">
        <f t="shared" si="1"/>
        <v>1.586988</v>
      </c>
      <c r="E109" s="7"/>
    </row>
    <row r="110" spans="1:5" ht="30.75">
      <c r="A110" s="24" t="s">
        <v>59</v>
      </c>
      <c r="B110" s="32">
        <v>22.95</v>
      </c>
      <c r="C110" s="53">
        <v>154.57</v>
      </c>
      <c r="D110" s="84">
        <f t="shared" si="1"/>
        <v>3.5473814999999997</v>
      </c>
      <c r="E110" s="7"/>
    </row>
    <row r="111" spans="1:5" ht="31.5" thickBot="1">
      <c r="A111" s="72" t="s">
        <v>94</v>
      </c>
      <c r="B111" s="32">
        <v>0.41</v>
      </c>
      <c r="C111" s="52">
        <v>7.4</v>
      </c>
      <c r="D111" s="84">
        <f>B111*C111</f>
        <v>3.034</v>
      </c>
      <c r="E111" s="7"/>
    </row>
    <row r="112" spans="1:5" ht="15.75" thickBot="1">
      <c r="A112" s="81" t="s">
        <v>18</v>
      </c>
      <c r="B112" s="41"/>
      <c r="C112" s="55"/>
      <c r="D112" s="30">
        <f>SUM(D19:D89:D104:D111)</f>
        <v>144.43303509999998</v>
      </c>
      <c r="E112" s="7"/>
    </row>
    <row r="113" spans="1:5" ht="15">
      <c r="A113" s="5"/>
      <c r="B113" s="43"/>
      <c r="C113" s="56"/>
      <c r="D113" s="6"/>
      <c r="E113" s="7"/>
    </row>
    <row r="114" spans="1:5" ht="15">
      <c r="A114" s="2"/>
      <c r="B114" s="36"/>
      <c r="C114" s="57"/>
      <c r="D114" s="28"/>
      <c r="E114" s="7"/>
    </row>
    <row r="115" spans="1:5" ht="15">
      <c r="A115" s="2"/>
      <c r="B115" s="36"/>
      <c r="C115" s="36"/>
      <c r="D115" s="45"/>
      <c r="E115" s="7"/>
    </row>
    <row r="116" spans="1:5" ht="15">
      <c r="A116" s="2" t="s">
        <v>134</v>
      </c>
      <c r="B116" s="1"/>
      <c r="E116" s="7"/>
    </row>
    <row r="117" spans="1:5" ht="15">
      <c r="A117" s="2" t="s">
        <v>132</v>
      </c>
      <c r="B117" s="1"/>
      <c r="E117" s="3"/>
    </row>
    <row r="118" spans="1:5" ht="15">
      <c r="A118" s="2" t="s">
        <v>60</v>
      </c>
      <c r="B118" s="1"/>
      <c r="C118" s="185" t="s">
        <v>61</v>
      </c>
      <c r="D118" s="185"/>
      <c r="E118" s="3"/>
    </row>
    <row r="119" spans="1:5" ht="15">
      <c r="A119" s="2"/>
      <c r="B119" s="1"/>
      <c r="C119" s="169"/>
      <c r="D119" s="169"/>
      <c r="E119" s="3"/>
    </row>
    <row r="120" spans="1:5" ht="15">
      <c r="A120" s="2"/>
      <c r="B120" s="1"/>
      <c r="C120" s="169"/>
      <c r="D120" s="169"/>
      <c r="E120" s="3"/>
    </row>
    <row r="121" spans="1:5" ht="15">
      <c r="A121" s="2"/>
      <c r="B121" s="1"/>
      <c r="C121" s="169"/>
      <c r="D121" s="169"/>
      <c r="E121" s="3"/>
    </row>
    <row r="122" spans="1:5" ht="15">
      <c r="A122" s="2"/>
      <c r="B122" s="1"/>
      <c r="C122" s="169"/>
      <c r="D122" s="169"/>
      <c r="E122" s="3"/>
    </row>
    <row r="123" spans="1:5" ht="15">
      <c r="A123" s="2"/>
      <c r="B123" s="1"/>
      <c r="C123" s="169"/>
      <c r="D123" s="169"/>
      <c r="E123" s="3"/>
    </row>
    <row r="124" spans="1:5" ht="15">
      <c r="A124" s="2"/>
      <c r="B124" s="1"/>
      <c r="C124" s="169"/>
      <c r="D124" s="169"/>
      <c r="E124" s="3"/>
    </row>
    <row r="125" spans="1:5" ht="15">
      <c r="A125" s="2"/>
      <c r="B125" s="1"/>
      <c r="C125" s="169"/>
      <c r="D125" s="169"/>
      <c r="E125" s="3"/>
    </row>
    <row r="126" spans="1:5" ht="15">
      <c r="A126" s="2"/>
      <c r="B126" s="1"/>
      <c r="C126" s="169"/>
      <c r="D126" s="169"/>
      <c r="E126" s="3"/>
    </row>
    <row r="127" spans="1:5" ht="15">
      <c r="A127" s="2"/>
      <c r="B127" s="1"/>
      <c r="C127" s="169"/>
      <c r="D127" s="169"/>
      <c r="E127" s="3"/>
    </row>
    <row r="128" spans="1:5" ht="15">
      <c r="A128" s="2"/>
      <c r="B128" s="1"/>
      <c r="C128" s="169"/>
      <c r="D128" s="169"/>
      <c r="E128" s="3"/>
    </row>
    <row r="129" spans="1:5" ht="15">
      <c r="A129" s="2"/>
      <c r="B129" s="1"/>
      <c r="C129" s="169"/>
      <c r="D129" s="169"/>
      <c r="E129" s="3"/>
    </row>
    <row r="130" spans="1:5" ht="15">
      <c r="A130" s="2"/>
      <c r="B130" s="1"/>
      <c r="C130" s="169"/>
      <c r="D130" s="169"/>
      <c r="E130" s="3"/>
    </row>
    <row r="131" spans="1:5" ht="15">
      <c r="A131" s="2"/>
      <c r="B131" s="1"/>
      <c r="C131" s="169"/>
      <c r="D131" s="169"/>
      <c r="E131" s="3"/>
    </row>
    <row r="132" spans="1:5" ht="15">
      <c r="A132" s="2"/>
      <c r="B132" s="1"/>
      <c r="C132" s="169"/>
      <c r="D132" s="169"/>
      <c r="E132" s="3"/>
    </row>
    <row r="133" spans="1:5" ht="15">
      <c r="A133" s="2"/>
      <c r="B133" s="1"/>
      <c r="C133" s="169"/>
      <c r="D133" s="169"/>
      <c r="E133" s="3"/>
    </row>
    <row r="134" spans="1:5" ht="15">
      <c r="A134" s="2"/>
      <c r="B134" s="1"/>
      <c r="C134" s="169"/>
      <c r="D134" s="169"/>
      <c r="E134" s="3"/>
    </row>
    <row r="135" spans="1:5" ht="15">
      <c r="A135" s="2"/>
      <c r="B135" s="1"/>
      <c r="C135" s="169"/>
      <c r="D135" s="169"/>
      <c r="E135" s="3"/>
    </row>
    <row r="136" spans="1:5" ht="15">
      <c r="A136" s="2"/>
      <c r="B136" s="1"/>
      <c r="C136" s="169"/>
      <c r="D136" s="169"/>
      <c r="E136" s="3"/>
    </row>
    <row r="137" spans="1:5" ht="15">
      <c r="A137" s="2"/>
      <c r="B137" s="1"/>
      <c r="C137" s="169"/>
      <c r="D137" s="169"/>
      <c r="E137" s="3"/>
    </row>
    <row r="138" spans="1:5" ht="15">
      <c r="A138" s="2"/>
      <c r="B138" s="1"/>
      <c r="C138" s="169"/>
      <c r="D138" s="169"/>
      <c r="E138" s="3"/>
    </row>
    <row r="139" spans="1:5" ht="15">
      <c r="A139" s="2"/>
      <c r="B139" s="1"/>
      <c r="C139" s="169"/>
      <c r="D139" s="169"/>
      <c r="E139" s="3"/>
    </row>
    <row r="140" spans="1:5" ht="15">
      <c r="A140" s="2"/>
      <c r="B140" s="1"/>
      <c r="C140" s="169"/>
      <c r="D140" s="169"/>
      <c r="E140" s="3"/>
    </row>
    <row r="141" spans="1:5" ht="15">
      <c r="A141" s="2"/>
      <c r="B141" s="1"/>
      <c r="C141" s="169"/>
      <c r="D141" s="169"/>
      <c r="E141" s="3"/>
    </row>
    <row r="142" spans="1:5" ht="15">
      <c r="A142" s="2"/>
      <c r="B142" s="1"/>
      <c r="C142" s="169"/>
      <c r="D142" s="169"/>
      <c r="E142" s="3"/>
    </row>
    <row r="143" spans="1:5" ht="15">
      <c r="A143" s="2"/>
      <c r="B143" s="1"/>
      <c r="C143" s="169"/>
      <c r="D143" s="169"/>
      <c r="E143" s="3"/>
    </row>
    <row r="144" spans="1:5" ht="15">
      <c r="A144" s="2"/>
      <c r="B144" s="1"/>
      <c r="C144" s="169"/>
      <c r="D144" s="169"/>
      <c r="E144" s="3"/>
    </row>
    <row r="145" spans="1:5" ht="15">
      <c r="A145" s="2"/>
      <c r="B145" s="1"/>
      <c r="C145" s="169"/>
      <c r="D145" s="169"/>
      <c r="E145" s="3"/>
    </row>
    <row r="146" spans="1:5" ht="15">
      <c r="A146" s="2"/>
      <c r="B146" s="1"/>
      <c r="C146" s="169"/>
      <c r="D146" s="169"/>
      <c r="E146" s="3"/>
    </row>
    <row r="147" spans="1:5" ht="15">
      <c r="A147" s="2"/>
      <c r="B147" s="1"/>
      <c r="C147" s="169"/>
      <c r="D147" s="169"/>
      <c r="E147" s="3"/>
    </row>
    <row r="148" spans="1:5" ht="15">
      <c r="A148" s="2"/>
      <c r="B148" s="1"/>
      <c r="C148" s="169"/>
      <c r="D148" s="169"/>
      <c r="E148" s="3"/>
    </row>
    <row r="149" spans="1:5" ht="15">
      <c r="A149" s="2"/>
      <c r="B149" s="1"/>
      <c r="C149" s="169"/>
      <c r="D149" s="169"/>
      <c r="E149" s="3"/>
    </row>
    <row r="150" spans="1:5" ht="15">
      <c r="A150" s="2"/>
      <c r="B150" s="1"/>
      <c r="C150" s="169"/>
      <c r="D150" s="169"/>
      <c r="E150" s="3"/>
    </row>
    <row r="151" spans="1:5" ht="15">
      <c r="A151" s="2"/>
      <c r="B151" s="1"/>
      <c r="C151" s="169"/>
      <c r="D151" s="169"/>
      <c r="E151" s="3"/>
    </row>
    <row r="153" ht="15">
      <c r="A153" s="2"/>
    </row>
    <row r="156" spans="1:5" ht="15">
      <c r="A156" s="107" t="s">
        <v>137</v>
      </c>
      <c r="B156" s="108"/>
      <c r="C156" s="109"/>
      <c r="D156" s="109"/>
      <c r="E156" s="114"/>
    </row>
    <row r="157" spans="1:5" ht="15">
      <c r="A157" s="107"/>
      <c r="B157" s="108"/>
      <c r="C157" s="109"/>
      <c r="D157" s="109"/>
      <c r="E157" s="114">
        <v>17</v>
      </c>
    </row>
  </sheetData>
  <sheetProtection/>
  <mergeCells count="10">
    <mergeCell ref="B1:D1"/>
    <mergeCell ref="B2:D2"/>
    <mergeCell ref="B3:D3"/>
    <mergeCell ref="B4:D4"/>
    <mergeCell ref="C118:D118"/>
    <mergeCell ref="A10:D10"/>
    <mergeCell ref="A9:D9"/>
    <mergeCell ref="A8:D8"/>
    <mergeCell ref="A7:D7"/>
    <mergeCell ref="A11:D11"/>
  </mergeCells>
  <printOptions/>
  <pageMargins left="1.3779527559055118" right="0.3937007874015748" top="0.7874015748031497" bottom="0.7874015748031497" header="0.5118110236220472" footer="0.5118110236220472"/>
  <pageSetup orientation="portrait" paperSize="9" scale="85" r:id="rId1"/>
  <rowBreaks count="2" manualBreakCount="2">
    <brk id="50" max="4" man="1"/>
    <brk id="10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9"/>
  <sheetViews>
    <sheetView view="pageBreakPreview" zoomScale="60" zoomScaleNormal="75" workbookViewId="0" topLeftCell="A70">
      <selection activeCell="A105" sqref="A105:IV105"/>
    </sheetView>
  </sheetViews>
  <sheetFormatPr defaultColWidth="9.00390625" defaultRowHeight="12.75"/>
  <cols>
    <col min="1" max="1" width="36.125" style="44" customWidth="1"/>
    <col min="2" max="2" width="13.75390625" style="44" customWidth="1"/>
    <col min="3" max="3" width="16.00390625" style="44" customWidth="1"/>
    <col min="4" max="4" width="14.25390625" style="44" customWidth="1"/>
    <col min="5" max="5" width="6.125" style="0" customWidth="1"/>
  </cols>
  <sheetData>
    <row r="1" spans="1:5" ht="15">
      <c r="A1" s="36"/>
      <c r="B1" s="175" t="s">
        <v>160</v>
      </c>
      <c r="C1" s="175"/>
      <c r="D1" s="175"/>
      <c r="E1" s="7"/>
    </row>
    <row r="2" spans="1:5" ht="15">
      <c r="A2" s="36"/>
      <c r="B2" s="175" t="s">
        <v>135</v>
      </c>
      <c r="C2" s="175"/>
      <c r="D2" s="175"/>
      <c r="E2" s="7"/>
    </row>
    <row r="3" spans="1:5" ht="15">
      <c r="A3" s="36"/>
      <c r="B3" s="175" t="s">
        <v>133</v>
      </c>
      <c r="C3" s="175"/>
      <c r="D3" s="175"/>
      <c r="E3" s="7"/>
    </row>
    <row r="4" spans="1:5" ht="15">
      <c r="A4" s="36"/>
      <c r="B4" s="115" t="s">
        <v>68</v>
      </c>
      <c r="C4" s="115"/>
      <c r="D4" s="115"/>
      <c r="E4" s="7"/>
    </row>
    <row r="5" spans="1:5" ht="15">
      <c r="A5" s="36"/>
      <c r="B5" s="115"/>
      <c r="C5" s="115"/>
      <c r="D5" s="115"/>
      <c r="E5" s="7"/>
    </row>
    <row r="6" spans="1:5" ht="15">
      <c r="A6" s="36"/>
      <c r="B6" s="91" t="s">
        <v>0</v>
      </c>
      <c r="C6" s="36"/>
      <c r="D6" s="36"/>
      <c r="E6" s="7"/>
    </row>
    <row r="7" spans="1:5" ht="15">
      <c r="A7" s="176" t="s">
        <v>42</v>
      </c>
      <c r="B7" s="176"/>
      <c r="C7" s="176"/>
      <c r="D7" s="176"/>
      <c r="E7" s="7"/>
    </row>
    <row r="8" spans="1:5" ht="15">
      <c r="A8" s="176" t="s">
        <v>69</v>
      </c>
      <c r="B8" s="176"/>
      <c r="C8" s="176"/>
      <c r="D8" s="176"/>
      <c r="E8" s="7"/>
    </row>
    <row r="9" spans="1:5" ht="15">
      <c r="A9" s="176" t="s">
        <v>167</v>
      </c>
      <c r="B9" s="176"/>
      <c r="C9" s="176"/>
      <c r="D9" s="176"/>
      <c r="E9" s="7"/>
    </row>
    <row r="10" spans="1:5" ht="15.75" thickBot="1">
      <c r="A10" s="116"/>
      <c r="B10" s="116"/>
      <c r="C10" s="116"/>
      <c r="D10" s="116"/>
      <c r="E10" s="7"/>
    </row>
    <row r="11" spans="1:5" ht="15">
      <c r="A11" s="62" t="s">
        <v>1</v>
      </c>
      <c r="B11" s="37" t="s">
        <v>19</v>
      </c>
      <c r="C11" s="47" t="s">
        <v>3</v>
      </c>
      <c r="D11" s="63" t="s">
        <v>4</v>
      </c>
      <c r="E11" s="7"/>
    </row>
    <row r="12" spans="1:5" ht="15">
      <c r="A12" s="64" t="s">
        <v>5</v>
      </c>
      <c r="B12" s="38" t="s">
        <v>20</v>
      </c>
      <c r="C12" s="48" t="s">
        <v>7</v>
      </c>
      <c r="D12" s="65" t="s">
        <v>78</v>
      </c>
      <c r="E12" s="7"/>
    </row>
    <row r="13" spans="1:5" ht="15">
      <c r="A13" s="64" t="s">
        <v>8</v>
      </c>
      <c r="B13" s="38" t="s">
        <v>21</v>
      </c>
      <c r="C13" s="48" t="s">
        <v>70</v>
      </c>
      <c r="D13" s="65"/>
      <c r="E13" s="7"/>
    </row>
    <row r="14" spans="1:5" ht="15">
      <c r="A14" s="64"/>
      <c r="B14" s="38"/>
      <c r="C14" s="48" t="s">
        <v>11</v>
      </c>
      <c r="D14" s="65"/>
      <c r="E14" s="7"/>
    </row>
    <row r="15" spans="1:5" ht="15.75" thickBot="1">
      <c r="A15" s="66"/>
      <c r="B15" s="39" t="s">
        <v>12</v>
      </c>
      <c r="C15" s="49" t="s">
        <v>13</v>
      </c>
      <c r="D15" s="67" t="s">
        <v>72</v>
      </c>
      <c r="E15" s="7"/>
    </row>
    <row r="16" spans="1:5" ht="15.75" thickBot="1">
      <c r="A16" s="68">
        <v>1</v>
      </c>
      <c r="B16" s="40">
        <v>2</v>
      </c>
      <c r="C16" s="50">
        <v>3</v>
      </c>
      <c r="D16" s="69">
        <v>4</v>
      </c>
      <c r="E16" s="7"/>
    </row>
    <row r="17" spans="1:5" ht="34.5" customHeight="1">
      <c r="A17" s="70" t="s">
        <v>95</v>
      </c>
      <c r="B17" s="31">
        <v>6.56</v>
      </c>
      <c r="C17" s="51">
        <v>50</v>
      </c>
      <c r="D17" s="102">
        <f>B17*C17/1000</f>
        <v>0.328</v>
      </c>
      <c r="E17" s="7"/>
    </row>
    <row r="18" spans="1:5" ht="51.75" customHeight="1">
      <c r="A18" s="71" t="s">
        <v>96</v>
      </c>
      <c r="B18" s="32">
        <v>33</v>
      </c>
      <c r="C18" s="52">
        <v>38.46</v>
      </c>
      <c r="D18" s="102">
        <f>B18*C18/1000</f>
        <v>1.26918</v>
      </c>
      <c r="E18" s="7"/>
    </row>
    <row r="19" spans="1:5" ht="15">
      <c r="A19" s="71" t="s">
        <v>43</v>
      </c>
      <c r="B19" s="32">
        <v>4.4</v>
      </c>
      <c r="C19" s="53">
        <v>32.04</v>
      </c>
      <c r="D19" s="102">
        <f aca="true" t="shared" si="0" ref="D19:D32">B19*C19/1000</f>
        <v>0.140976</v>
      </c>
      <c r="E19" s="7"/>
    </row>
    <row r="20" spans="1:5" ht="15">
      <c r="A20" s="71" t="s">
        <v>44</v>
      </c>
      <c r="B20" s="32">
        <v>2.5</v>
      </c>
      <c r="C20" s="53">
        <v>82.69</v>
      </c>
      <c r="D20" s="102">
        <f t="shared" si="0"/>
        <v>0.206725</v>
      </c>
      <c r="E20" s="7"/>
    </row>
    <row r="21" spans="1:5" ht="15">
      <c r="A21" s="71" t="s">
        <v>79</v>
      </c>
      <c r="B21" s="32">
        <v>7.86</v>
      </c>
      <c r="C21" s="53">
        <v>66.13</v>
      </c>
      <c r="D21" s="102">
        <f t="shared" si="0"/>
        <v>0.5197818</v>
      </c>
      <c r="E21" s="7"/>
    </row>
    <row r="22" spans="1:5" ht="47.25" customHeight="1">
      <c r="A22" s="71" t="s">
        <v>80</v>
      </c>
      <c r="B22" s="32">
        <v>6.95</v>
      </c>
      <c r="C22" s="53">
        <v>43.8</v>
      </c>
      <c r="D22" s="102">
        <f t="shared" si="0"/>
        <v>0.30440999999999996</v>
      </c>
      <c r="E22" s="7"/>
    </row>
    <row r="23" spans="1:5" ht="15">
      <c r="A23" s="71" t="s">
        <v>49</v>
      </c>
      <c r="B23" s="32">
        <v>0.52</v>
      </c>
      <c r="C23" s="53">
        <v>54.9</v>
      </c>
      <c r="D23" s="102">
        <f t="shared" si="0"/>
        <v>0.028548</v>
      </c>
      <c r="E23" s="7"/>
    </row>
    <row r="24" spans="1:5" ht="33" customHeight="1">
      <c r="A24" s="71" t="s">
        <v>85</v>
      </c>
      <c r="B24" s="32">
        <v>5.48</v>
      </c>
      <c r="C24" s="53">
        <v>655.8</v>
      </c>
      <c r="D24" s="102">
        <f t="shared" si="0"/>
        <v>3.5937840000000003</v>
      </c>
      <c r="E24" s="7"/>
    </row>
    <row r="25" spans="1:5" ht="33" customHeight="1">
      <c r="A25" s="71" t="s">
        <v>86</v>
      </c>
      <c r="B25" s="32">
        <v>1.99</v>
      </c>
      <c r="C25" s="53">
        <v>76.08</v>
      </c>
      <c r="D25" s="102">
        <f t="shared" si="0"/>
        <v>0.1513992</v>
      </c>
      <c r="E25" s="7"/>
    </row>
    <row r="26" spans="1:5" ht="15">
      <c r="A26" s="71" t="s">
        <v>117</v>
      </c>
      <c r="B26" s="32">
        <v>14.75</v>
      </c>
      <c r="C26" s="53">
        <v>225.62</v>
      </c>
      <c r="D26" s="102">
        <f t="shared" si="0"/>
        <v>3.327895</v>
      </c>
      <c r="E26" s="7"/>
    </row>
    <row r="27" spans="1:5" ht="31.5" customHeight="1">
      <c r="A27" s="71" t="s">
        <v>88</v>
      </c>
      <c r="B27" s="32">
        <v>0.77</v>
      </c>
      <c r="C27" s="53">
        <v>13.83</v>
      </c>
      <c r="D27" s="102">
        <f t="shared" si="0"/>
        <v>0.0106491</v>
      </c>
      <c r="E27" s="7"/>
    </row>
    <row r="28" spans="1:5" ht="16.5" customHeight="1">
      <c r="A28" s="71" t="s">
        <v>98</v>
      </c>
      <c r="B28" s="32">
        <v>0.9</v>
      </c>
      <c r="C28" s="53">
        <v>104.87</v>
      </c>
      <c r="D28" s="102">
        <f t="shared" si="0"/>
        <v>0.09438300000000001</v>
      </c>
      <c r="E28" s="7"/>
    </row>
    <row r="29" spans="1:5" ht="15">
      <c r="A29" s="71" t="s">
        <v>22</v>
      </c>
      <c r="B29" s="32">
        <v>10.93</v>
      </c>
      <c r="C29" s="53">
        <v>29.34</v>
      </c>
      <c r="D29" s="102">
        <f t="shared" si="0"/>
        <v>0.3206862</v>
      </c>
      <c r="E29" s="7"/>
    </row>
    <row r="30" spans="1:5" ht="15">
      <c r="A30" s="71" t="s">
        <v>108</v>
      </c>
      <c r="B30" s="32">
        <v>1.64</v>
      </c>
      <c r="C30" s="53">
        <v>113.22</v>
      </c>
      <c r="D30" s="102">
        <f t="shared" si="0"/>
        <v>0.18568079999999998</v>
      </c>
      <c r="E30" s="7"/>
    </row>
    <row r="31" spans="1:5" ht="15">
      <c r="A31" s="103" t="s">
        <v>101</v>
      </c>
      <c r="B31" s="32">
        <v>3.35</v>
      </c>
      <c r="C31" s="53">
        <v>209.82</v>
      </c>
      <c r="D31" s="102">
        <f t="shared" si="0"/>
        <v>0.702897</v>
      </c>
      <c r="E31" s="7"/>
    </row>
    <row r="32" spans="1:5" ht="15.75" thickBot="1">
      <c r="A32" s="72" t="s">
        <v>91</v>
      </c>
      <c r="B32" s="33">
        <v>20.17</v>
      </c>
      <c r="C32" s="94">
        <v>58.08</v>
      </c>
      <c r="D32" s="104">
        <f t="shared" si="0"/>
        <v>1.1714736000000001</v>
      </c>
      <c r="E32" s="7"/>
    </row>
    <row r="33" spans="1:5" ht="31.5" customHeight="1" thickBot="1">
      <c r="A33" s="85" t="s">
        <v>14</v>
      </c>
      <c r="B33" s="83"/>
      <c r="C33" s="54"/>
      <c r="D33" s="105"/>
      <c r="E33" s="7"/>
    </row>
    <row r="34" spans="1:5" ht="15">
      <c r="A34" s="73" t="s">
        <v>15</v>
      </c>
      <c r="B34" s="31">
        <v>78.62</v>
      </c>
      <c r="C34" s="53">
        <v>29.29</v>
      </c>
      <c r="D34" s="102">
        <f>B34*C34/1000</f>
        <v>2.3027798</v>
      </c>
      <c r="E34" s="7"/>
    </row>
    <row r="35" spans="1:5" ht="15">
      <c r="A35" s="72" t="s">
        <v>64</v>
      </c>
      <c r="B35" s="32">
        <v>29.56</v>
      </c>
      <c r="C35" s="53">
        <v>29.3</v>
      </c>
      <c r="D35" s="102">
        <f>B35*C35/1000</f>
        <v>0.866108</v>
      </c>
      <c r="E35" s="7"/>
    </row>
    <row r="36" spans="1:5" ht="15">
      <c r="A36" s="72" t="s">
        <v>16</v>
      </c>
      <c r="B36" s="32">
        <v>7.77</v>
      </c>
      <c r="C36" s="53">
        <v>29.32</v>
      </c>
      <c r="D36" s="102">
        <f>B36*C36/1000</f>
        <v>0.22781639999999997</v>
      </c>
      <c r="E36" s="7"/>
    </row>
    <row r="37" spans="1:5" ht="15">
      <c r="A37" s="172"/>
      <c r="B37" s="108"/>
      <c r="C37" s="109"/>
      <c r="D37" s="108"/>
      <c r="E37" s="7"/>
    </row>
    <row r="38" spans="1:5" ht="15">
      <c r="A38" s="172"/>
      <c r="B38" s="108"/>
      <c r="C38" s="109"/>
      <c r="D38" s="108"/>
      <c r="E38" s="7"/>
    </row>
    <row r="39" spans="1:5" ht="15">
      <c r="A39" s="172"/>
      <c r="B39" s="108"/>
      <c r="C39" s="109"/>
      <c r="D39" s="108"/>
      <c r="E39" s="7"/>
    </row>
    <row r="40" spans="1:5" ht="15">
      <c r="A40" s="172"/>
      <c r="B40" s="108"/>
      <c r="C40" s="109"/>
      <c r="D40" s="108"/>
      <c r="E40" s="7"/>
    </row>
    <row r="41" spans="1:5" ht="15">
      <c r="A41" s="172"/>
      <c r="B41" s="108"/>
      <c r="C41" s="109"/>
      <c r="D41" s="108"/>
      <c r="E41" s="7"/>
    </row>
    <row r="42" spans="1:5" ht="15">
      <c r="A42" s="172"/>
      <c r="B42" s="108"/>
      <c r="C42" s="109"/>
      <c r="D42" s="108"/>
      <c r="E42" s="7"/>
    </row>
    <row r="43" spans="1:5" ht="15">
      <c r="A43" s="172"/>
      <c r="B43" s="108"/>
      <c r="C43" s="109"/>
      <c r="D43" s="108"/>
      <c r="E43" s="7"/>
    </row>
    <row r="44" spans="1:5" ht="15">
      <c r="A44" s="172"/>
      <c r="B44" s="108"/>
      <c r="C44" s="109"/>
      <c r="D44" s="108"/>
      <c r="E44" s="7"/>
    </row>
    <row r="45" spans="1:5" ht="16.5" customHeight="1">
      <c r="A45" s="107"/>
      <c r="B45" s="108"/>
      <c r="C45" s="109"/>
      <c r="D45" s="109"/>
      <c r="E45" s="113"/>
    </row>
    <row r="46" spans="1:5" ht="15">
      <c r="A46" s="107" t="s">
        <v>137</v>
      </c>
      <c r="B46" s="108"/>
      <c r="C46" s="109"/>
      <c r="D46" s="109"/>
      <c r="E46" s="114"/>
    </row>
    <row r="47" spans="1:5" ht="15">
      <c r="A47" s="107"/>
      <c r="B47" s="108"/>
      <c r="C47" s="109"/>
      <c r="D47" s="109"/>
      <c r="E47" s="114">
        <v>18</v>
      </c>
    </row>
    <row r="48" spans="1:5" ht="15">
      <c r="A48" s="107"/>
      <c r="B48" s="108"/>
      <c r="C48" s="109"/>
      <c r="D48" s="109"/>
      <c r="E48" s="114"/>
    </row>
    <row r="49" spans="1:5" ht="21" customHeight="1">
      <c r="A49" s="72" t="s">
        <v>105</v>
      </c>
      <c r="B49" s="32">
        <v>47.22</v>
      </c>
      <c r="C49" s="52">
        <v>385.68</v>
      </c>
      <c r="D49" s="102">
        <f>B49*C49/1000</f>
        <v>18.211809600000002</v>
      </c>
      <c r="E49" s="7"/>
    </row>
    <row r="50" spans="1:5" ht="15">
      <c r="A50" s="72" t="s">
        <v>102</v>
      </c>
      <c r="B50" s="32">
        <v>7.3</v>
      </c>
      <c r="C50" s="53">
        <v>169.55</v>
      </c>
      <c r="D50" s="102">
        <f>B50*C50/1000</f>
        <v>1.2377150000000001</v>
      </c>
      <c r="E50" s="7"/>
    </row>
    <row r="51" spans="1:5" ht="30.75">
      <c r="A51" s="72" t="s">
        <v>59</v>
      </c>
      <c r="B51" s="32">
        <v>21.98</v>
      </c>
      <c r="C51" s="53">
        <v>154.57</v>
      </c>
      <c r="D51" s="102">
        <f>B51*C51/1000</f>
        <v>3.3974485999999997</v>
      </c>
      <c r="E51" s="7"/>
    </row>
    <row r="52" spans="1:5" ht="31.5" thickBot="1">
      <c r="A52" s="72" t="s">
        <v>94</v>
      </c>
      <c r="B52" s="32">
        <v>0.02</v>
      </c>
      <c r="C52" s="53">
        <v>7.4</v>
      </c>
      <c r="D52" s="102">
        <f>B52*C52</f>
        <v>0.14800000000000002</v>
      </c>
      <c r="E52" s="7"/>
    </row>
    <row r="53" spans="1:5" ht="15.75" thickBot="1">
      <c r="A53" s="82" t="s">
        <v>18</v>
      </c>
      <c r="B53" s="41"/>
      <c r="C53" s="55"/>
      <c r="D53" s="74">
        <f>SUM(D17:D32:D34:D52)</f>
        <v>38.74814610000001</v>
      </c>
      <c r="E53" s="7"/>
    </row>
    <row r="54" spans="1:5" ht="15">
      <c r="A54" s="90"/>
      <c r="B54" s="43"/>
      <c r="C54" s="43"/>
      <c r="D54" s="106"/>
      <c r="E54" s="7"/>
    </row>
    <row r="55" spans="1:5" ht="15">
      <c r="A55" s="36"/>
      <c r="B55" s="36"/>
      <c r="C55" s="90"/>
      <c r="D55" s="43"/>
      <c r="E55" s="7"/>
    </row>
    <row r="56" spans="1:5" ht="15">
      <c r="A56" s="36"/>
      <c r="B56" s="36"/>
      <c r="C56" s="36"/>
      <c r="D56" s="106"/>
      <c r="E56" s="7"/>
    </row>
    <row r="57" spans="1:5" ht="15">
      <c r="A57" s="36" t="s">
        <v>134</v>
      </c>
      <c r="E57" s="7"/>
    </row>
    <row r="58" spans="1:5" ht="15">
      <c r="A58" s="36" t="s">
        <v>132</v>
      </c>
      <c r="E58" s="3"/>
    </row>
    <row r="59" spans="1:5" ht="15">
      <c r="A59" s="36" t="s">
        <v>60</v>
      </c>
      <c r="C59" s="177" t="s">
        <v>61</v>
      </c>
      <c r="D59" s="177"/>
      <c r="E59" s="3"/>
    </row>
    <row r="61" ht="15">
      <c r="A61" s="36"/>
    </row>
    <row r="108" spans="1:5" ht="15">
      <c r="A108" s="107" t="s">
        <v>137</v>
      </c>
      <c r="B108" s="108"/>
      <c r="C108" s="109"/>
      <c r="D108" s="109"/>
      <c r="E108" s="114"/>
    </row>
    <row r="109" spans="1:5" ht="15">
      <c r="A109" s="107"/>
      <c r="B109" s="108"/>
      <c r="C109" s="109"/>
      <c r="D109" s="109"/>
      <c r="E109" s="114">
        <v>19</v>
      </c>
    </row>
  </sheetData>
  <sheetProtection/>
  <mergeCells count="7">
    <mergeCell ref="B1:D1"/>
    <mergeCell ref="B2:D2"/>
    <mergeCell ref="B3:D3"/>
    <mergeCell ref="C59:D59"/>
    <mergeCell ref="A7:D7"/>
    <mergeCell ref="A8:D8"/>
    <mergeCell ref="A9:D9"/>
  </mergeCells>
  <printOptions/>
  <pageMargins left="1.3779527559055118" right="0.3937007874015748" top="0.7874015748031497" bottom="0.7874015748031497" header="0.5118110236220472" footer="0.5118110236220472"/>
  <pageSetup orientation="portrait" paperSize="9" scale="85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2020-08-06T13:23:47Z</cp:lastPrinted>
  <dcterms:created xsi:type="dcterms:W3CDTF">2006-12-11T08:15:45Z</dcterms:created>
  <dcterms:modified xsi:type="dcterms:W3CDTF">2020-08-06T13:41:15Z</dcterms:modified>
  <cp:category/>
  <cp:version/>
  <cp:contentType/>
  <cp:contentStatus/>
</cp:coreProperties>
</file>